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建設業許可(用紙）\行政書士の代理申請\令和5年度版\HP用\サンプル\"/>
    </mc:Choice>
  </mc:AlternateContent>
  <xr:revisionPtr revIDLastSave="0" documentId="13_ncr:1_{884C83B6-0D7B-4DF0-A273-0D642C62EDAC}" xr6:coauthVersionLast="47" xr6:coauthVersionMax="47" xr10:uidLastSave="{00000000-0000-0000-0000-000000000000}"/>
  <bookViews>
    <workbookView xWindow="-120" yWindow="-120" windowWidth="20730" windowHeight="11160" xr2:uid="{00000000-000D-0000-FFFF-FFFF00000000}"/>
  </bookViews>
  <sheets>
    <sheet name="会社名等" sheetId="19328" r:id="rId1"/>
    <sheet name="代理申請" sheetId="19388" r:id="rId2"/>
    <sheet name="経営状況分析" sheetId="19350" r:id="rId3"/>
    <sheet name="兼業売上原価" sheetId="19315" r:id="rId4"/>
    <sheet name="経営規模等（経審申請書)" sheetId="19347" r:id="rId5"/>
    <sheet name="経営規模等（続き）&lt;会社名あり&gt;" sheetId="19396" r:id="rId6"/>
    <sheet name="経営規模等（続き）&lt;会社名なし&gt;" sheetId="19398" r:id="rId7"/>
  </sheets>
  <definedNames>
    <definedName name="_xlnm._FilterDatabase" localSheetId="1" hidden="1">代理申請!$D$84:$D$130</definedName>
    <definedName name="_xlnm.Print_Area" localSheetId="0">会社名等!$B$5:$S$28</definedName>
    <definedName name="_xlnm.Print_Area" localSheetId="4">'経営規模等（経審申請書)'!$B$6:$FD$73</definedName>
    <definedName name="_xlnm.Print_Area" localSheetId="5">'経営規模等（続き）&lt;会社名あり&gt;'!$B$2:$FP$72</definedName>
    <definedName name="_xlnm.Print_Area" localSheetId="6">'経営規模等（続き）&lt;会社名なし&gt;'!$B$2:$FP$72</definedName>
    <definedName name="_xlnm.Print_Area" localSheetId="2">経営状況分析!$B$2:$GG$94</definedName>
    <definedName name="_xlnm.Print_Area" localSheetId="3">兼業売上原価!$B$2:$AB$40</definedName>
    <definedName name="_xlnm.Print_Area" localSheetId="1">代理申請!$B$2:$I$59</definedName>
  </definedNames>
  <calcPr calcId="191029"/>
</workbook>
</file>

<file path=xl/calcChain.xml><?xml version="1.0" encoding="utf-8"?>
<calcChain xmlns="http://schemas.openxmlformats.org/spreadsheetml/2006/main">
  <c r="B3" i="19347" l="1"/>
  <c r="B2" i="19347"/>
  <c r="EQ48" i="19347"/>
  <c r="EM48" i="19347"/>
  <c r="EI48" i="19347"/>
  <c r="EE48" i="19347"/>
  <c r="EA48" i="19347"/>
  <c r="DW48" i="19347"/>
  <c r="DS48" i="19347"/>
  <c r="DO48" i="19347"/>
  <c r="DK48" i="19347"/>
  <c r="DG48" i="19347"/>
  <c r="DC48" i="19347"/>
  <c r="CY48" i="19347"/>
  <c r="CU48" i="19347"/>
  <c r="FH2" i="19347"/>
  <c r="AR8" i="19347" s="1"/>
  <c r="BU40" i="19398"/>
  <c r="FR3" i="19396"/>
  <c r="FR2" i="19396"/>
  <c r="CZ3" i="19396"/>
  <c r="D7" i="19328"/>
  <c r="BO27" i="19350" s="1"/>
  <c r="D6" i="19328"/>
  <c r="C3" i="19388"/>
  <c r="BU40" i="19396"/>
  <c r="EC68" i="19347"/>
  <c r="CR77" i="19350"/>
  <c r="B15" i="19388"/>
  <c r="J15" i="19388" s="1"/>
  <c r="D15" i="19388" s="1"/>
  <c r="B16" i="19388"/>
  <c r="B17" i="19388"/>
  <c r="J17" i="19388" s="1"/>
  <c r="D17" i="19388" s="1"/>
  <c r="B18" i="19388"/>
  <c r="J18" i="19388"/>
  <c r="D18" i="19388" s="1"/>
  <c r="B19" i="19388"/>
  <c r="J19" i="19388"/>
  <c r="D19" i="19388"/>
  <c r="BP21" i="19347" s="1"/>
  <c r="B20" i="19388"/>
  <c r="J20" i="19388" s="1"/>
  <c r="D20" i="19388" s="1"/>
  <c r="D29" i="19388"/>
  <c r="B21" i="19388"/>
  <c r="J21" i="19388" s="1"/>
  <c r="D21" i="19388" s="1"/>
  <c r="D58" i="19388"/>
  <c r="E57" i="19388"/>
  <c r="E29" i="19388"/>
  <c r="K20" i="19388"/>
  <c r="E20" i="19388"/>
  <c r="CH23" i="19347" s="1"/>
  <c r="E8" i="19388"/>
  <c r="E34" i="19388" s="1"/>
  <c r="E7" i="19388"/>
  <c r="E27" i="19388"/>
  <c r="K18" i="19388" s="1"/>
  <c r="E18" i="19388" s="1"/>
  <c r="E6" i="19388"/>
  <c r="E32" i="19388" s="1"/>
  <c r="E26" i="19388"/>
  <c r="E5" i="19388"/>
  <c r="E31" i="19388" s="1"/>
  <c r="E30" i="19388"/>
  <c r="K21" i="19388" s="1"/>
  <c r="E21" i="19388" s="1"/>
  <c r="D35" i="19388"/>
  <c r="E35" i="19388"/>
  <c r="E36" i="19388"/>
  <c r="E37" i="19388"/>
  <c r="D42" i="19388"/>
  <c r="E42" i="19388"/>
  <c r="E43" i="19388"/>
  <c r="E44" i="19388"/>
  <c r="D50" i="19388"/>
  <c r="E50" i="19388"/>
  <c r="E51" i="19388"/>
  <c r="E58" i="19388"/>
  <c r="AJ34" i="19347"/>
  <c r="AN34" i="19347"/>
  <c r="BX34" i="19347"/>
  <c r="CB34" i="19347"/>
  <c r="CK34" i="19347"/>
  <c r="CO34" i="19347"/>
  <c r="CS34" i="19347"/>
  <c r="CW34" i="19347"/>
  <c r="DA34" i="19347"/>
  <c r="DE34" i="19347"/>
  <c r="DU34" i="19347"/>
  <c r="DY34" i="19347"/>
  <c r="EF34" i="19347"/>
  <c r="EJ34" i="19347"/>
  <c r="EQ34" i="19347"/>
  <c r="EU34" i="19347"/>
  <c r="AJ38" i="19347"/>
  <c r="AN38" i="19347"/>
  <c r="BX38" i="19347"/>
  <c r="CB38" i="19347"/>
  <c r="CK38" i="19347"/>
  <c r="CO38" i="19347"/>
  <c r="CS38" i="19347"/>
  <c r="CW38" i="19347"/>
  <c r="DA38" i="19347"/>
  <c r="DE38" i="19347"/>
  <c r="DU38" i="19347"/>
  <c r="DY38" i="19347"/>
  <c r="EF38" i="19347"/>
  <c r="EJ38" i="19347"/>
  <c r="EQ38" i="19347"/>
  <c r="EU38" i="19347"/>
  <c r="AC41" i="19347"/>
  <c r="AG41" i="19347"/>
  <c r="AN41" i="19347"/>
  <c r="AR41" i="19347"/>
  <c r="AY41" i="19347"/>
  <c r="BC41" i="19347"/>
  <c r="V68" i="19347"/>
  <c r="Z68" i="19347"/>
  <c r="AD68" i="19347"/>
  <c r="AJ68" i="19347"/>
  <c r="AN68" i="19347"/>
  <c r="AR68" i="19347"/>
  <c r="AV68" i="19347"/>
  <c r="CG68" i="19347"/>
  <c r="CK68" i="19347"/>
  <c r="CO68" i="19347"/>
  <c r="CS68" i="19347"/>
  <c r="CW68" i="19347"/>
  <c r="DA68" i="19347"/>
  <c r="DE68" i="19347"/>
  <c r="DI68" i="19347"/>
  <c r="DM68" i="19347"/>
  <c r="DQ68" i="19347"/>
  <c r="DU68" i="19347"/>
  <c r="DY68" i="19347"/>
  <c r="V62" i="19347"/>
  <c r="Z62" i="19347"/>
  <c r="AD62" i="19347"/>
  <c r="AH62" i="19347"/>
  <c r="AL62" i="19347"/>
  <c r="V50" i="19347"/>
  <c r="AC50" i="19347"/>
  <c r="AJ50" i="19347"/>
  <c r="AQ50" i="19347"/>
  <c r="AX50" i="19347"/>
  <c r="BE50" i="19347"/>
  <c r="BL50" i="19347"/>
  <c r="BS50" i="19347"/>
  <c r="BZ50" i="19347"/>
  <c r="CG50" i="19347"/>
  <c r="CN50" i="19347"/>
  <c r="CU50" i="19347"/>
  <c r="DB50" i="19347"/>
  <c r="DI50" i="19347"/>
  <c r="DP50" i="19347"/>
  <c r="DW50" i="19347"/>
  <c r="ED50" i="19347"/>
  <c r="EK50" i="19347"/>
  <c r="ER50" i="19347"/>
  <c r="EY50" i="19347"/>
  <c r="V52" i="19347"/>
  <c r="AC52" i="19347"/>
  <c r="AJ52" i="19347"/>
  <c r="AQ52" i="19347"/>
  <c r="AX52" i="19347"/>
  <c r="BE52" i="19347"/>
  <c r="BL52" i="19347"/>
  <c r="BS52" i="19347"/>
  <c r="BZ52" i="19347"/>
  <c r="CG52" i="19347"/>
  <c r="CN52" i="19347"/>
  <c r="CU52" i="19347"/>
  <c r="DB52" i="19347"/>
  <c r="DI52" i="19347"/>
  <c r="DP52" i="19347"/>
  <c r="DW52" i="19347"/>
  <c r="ED52" i="19347"/>
  <c r="EK52" i="19347"/>
  <c r="ER52" i="19347"/>
  <c r="EY52" i="19347"/>
  <c r="V54" i="19347"/>
  <c r="AC54" i="19347"/>
  <c r="AJ54" i="19347"/>
  <c r="AQ54" i="19347"/>
  <c r="AX54" i="19347"/>
  <c r="BE54" i="19347"/>
  <c r="BL54" i="19347"/>
  <c r="BS54" i="19347"/>
  <c r="BZ54" i="19347"/>
  <c r="CG54" i="19347"/>
  <c r="CN54" i="19347"/>
  <c r="CU54" i="19347"/>
  <c r="DB54" i="19347"/>
  <c r="DI54" i="19347"/>
  <c r="DP54" i="19347"/>
  <c r="DW54" i="19347"/>
  <c r="ED54" i="19347"/>
  <c r="EK54" i="19347"/>
  <c r="ER54" i="19347"/>
  <c r="EY54" i="19347"/>
  <c r="V56" i="19347"/>
  <c r="AC56" i="19347"/>
  <c r="AJ56" i="19347"/>
  <c r="AQ56" i="19347"/>
  <c r="AX56" i="19347"/>
  <c r="BE56" i="19347"/>
  <c r="BL56" i="19347"/>
  <c r="BS56" i="19347"/>
  <c r="BZ56" i="19347"/>
  <c r="CG56" i="19347"/>
  <c r="CN56" i="19347"/>
  <c r="CU56" i="19347"/>
  <c r="DB56" i="19347"/>
  <c r="DI56" i="19347"/>
  <c r="DP56" i="19347"/>
  <c r="DW56" i="19347"/>
  <c r="ED56" i="19347"/>
  <c r="EK56" i="19347"/>
  <c r="ER56" i="19347"/>
  <c r="EY56" i="19347"/>
  <c r="V58" i="19347"/>
  <c r="AC58" i="19347"/>
  <c r="AJ58" i="19347"/>
  <c r="AQ58" i="19347"/>
  <c r="AX58" i="19347"/>
  <c r="BE58" i="19347"/>
  <c r="BL58" i="19347"/>
  <c r="BS58" i="19347"/>
  <c r="BZ58" i="19347"/>
  <c r="CG58" i="19347"/>
  <c r="CN58" i="19347"/>
  <c r="CU58" i="19347"/>
  <c r="DB58" i="19347"/>
  <c r="DI58" i="19347"/>
  <c r="DP58" i="19347"/>
  <c r="DW58" i="19347"/>
  <c r="ED58" i="19347"/>
  <c r="EK58" i="19347"/>
  <c r="ER58" i="19347"/>
  <c r="EY58" i="19347"/>
  <c r="V60" i="19347"/>
  <c r="AC60" i="19347"/>
  <c r="AJ60" i="19347"/>
  <c r="AQ60" i="19347"/>
  <c r="AX60" i="19347"/>
  <c r="BE60" i="19347"/>
  <c r="BL60" i="19347"/>
  <c r="BS60" i="19347"/>
  <c r="BZ60" i="19347"/>
  <c r="CG60" i="19347"/>
  <c r="V64" i="19347"/>
  <c r="AC64" i="19347"/>
  <c r="AJ64" i="19347"/>
  <c r="AQ64" i="19347"/>
  <c r="AX64" i="19347"/>
  <c r="BE64" i="19347"/>
  <c r="BL64" i="19347"/>
  <c r="BS64" i="19347"/>
  <c r="BZ64" i="19347"/>
  <c r="CG64" i="19347"/>
  <c r="CN64" i="19347"/>
  <c r="CU64" i="19347"/>
  <c r="DB64" i="19347"/>
  <c r="DI64" i="19347"/>
  <c r="DP64" i="19347"/>
  <c r="DW64" i="19347"/>
  <c r="ED64" i="19347"/>
  <c r="EK64" i="19347"/>
  <c r="ER64" i="19347"/>
  <c r="EY64" i="19347"/>
  <c r="V66" i="19347"/>
  <c r="AC66" i="19347"/>
  <c r="AJ66" i="19347"/>
  <c r="AQ66" i="19347"/>
  <c r="AX66" i="19347"/>
  <c r="BE66" i="19347"/>
  <c r="BL66" i="19347"/>
  <c r="BS66" i="19347"/>
  <c r="BZ66" i="19347"/>
  <c r="CG66" i="19347"/>
  <c r="CN66" i="19347"/>
  <c r="CU66" i="19347"/>
  <c r="DB66" i="19347"/>
  <c r="DI66" i="19347"/>
  <c r="DP66" i="19347"/>
  <c r="DW66" i="19347"/>
  <c r="ED66" i="19347"/>
  <c r="EK66" i="19347"/>
  <c r="ER66" i="19347"/>
  <c r="EY66" i="19347"/>
  <c r="AD11" i="19315"/>
  <c r="T22" i="19315"/>
  <c r="AC24" i="19315"/>
  <c r="AC26" i="19315" s="1"/>
  <c r="T24" i="19315"/>
  <c r="Y11" i="19315"/>
  <c r="B93" i="19350"/>
  <c r="CN77" i="19350"/>
  <c r="CJ77" i="19350"/>
  <c r="CF77" i="19350"/>
  <c r="CB77" i="19350"/>
  <c r="BX77" i="19350"/>
  <c r="BT77" i="19350"/>
  <c r="BP77" i="19350"/>
  <c r="BL77" i="19350"/>
  <c r="BH77" i="19350"/>
  <c r="BD77" i="19350"/>
  <c r="AZ77" i="19350"/>
  <c r="AV77" i="19350"/>
  <c r="BW74" i="19350"/>
  <c r="BS74" i="19350"/>
  <c r="BO74" i="19350"/>
  <c r="BK74" i="19350"/>
  <c r="BD74" i="19350"/>
  <c r="AZ74" i="19350"/>
  <c r="AV74" i="19350"/>
  <c r="FY72" i="19350"/>
  <c r="FR72" i="19350"/>
  <c r="FK72" i="19350"/>
  <c r="FD72" i="19350"/>
  <c r="EW72" i="19350"/>
  <c r="EP72" i="19350"/>
  <c r="EI72" i="19350"/>
  <c r="EB72" i="19350"/>
  <c r="DU72" i="19350"/>
  <c r="DN72" i="19350"/>
  <c r="DG72" i="19350"/>
  <c r="CZ72" i="19350"/>
  <c r="AV72" i="19350"/>
  <c r="CS72" i="19350"/>
  <c r="CL72" i="19350"/>
  <c r="CE72" i="19350"/>
  <c r="BX72" i="19350"/>
  <c r="BQ72" i="19350"/>
  <c r="BJ72" i="19350"/>
  <c r="BC72" i="19350"/>
  <c r="FY70" i="19350"/>
  <c r="FR70" i="19350"/>
  <c r="FK70" i="19350"/>
  <c r="FD70" i="19350"/>
  <c r="EW70" i="19350"/>
  <c r="EP70" i="19350"/>
  <c r="EI70" i="19350"/>
  <c r="EB70" i="19350"/>
  <c r="DU70" i="19350"/>
  <c r="DN70" i="19350"/>
  <c r="DG70" i="19350"/>
  <c r="CZ70" i="19350"/>
  <c r="CS70" i="19350"/>
  <c r="CL70" i="19350"/>
  <c r="CE70" i="19350"/>
  <c r="BX70" i="19350"/>
  <c r="BQ70" i="19350"/>
  <c r="BJ70" i="19350"/>
  <c r="BC70" i="19350"/>
  <c r="AV70" i="19350"/>
  <c r="BL67" i="19350"/>
  <c r="BH67" i="19350"/>
  <c r="BD67" i="19350"/>
  <c r="AZ67" i="19350"/>
  <c r="AV67" i="19350"/>
  <c r="DG64" i="19350"/>
  <c r="CZ64" i="19350"/>
  <c r="CS64" i="19350"/>
  <c r="CL64" i="19350"/>
  <c r="CE64" i="19350"/>
  <c r="BX64" i="19350"/>
  <c r="BQ64" i="19350"/>
  <c r="BJ64" i="19350"/>
  <c r="BC64" i="19350"/>
  <c r="AV64" i="19350"/>
  <c r="FY61" i="19350"/>
  <c r="FR61" i="19350"/>
  <c r="FK61" i="19350"/>
  <c r="FD61" i="19350"/>
  <c r="EW61" i="19350"/>
  <c r="EP61" i="19350"/>
  <c r="EI61" i="19350"/>
  <c r="EB61" i="19350"/>
  <c r="DU61" i="19350"/>
  <c r="DN61" i="19350"/>
  <c r="DG61" i="19350"/>
  <c r="CZ61" i="19350"/>
  <c r="CS61" i="19350"/>
  <c r="CL61" i="19350"/>
  <c r="CE61" i="19350"/>
  <c r="BX61" i="19350"/>
  <c r="BQ61" i="19350"/>
  <c r="BJ61" i="19350"/>
  <c r="BC61" i="19350"/>
  <c r="AV61" i="19350"/>
  <c r="FY58" i="19350"/>
  <c r="FR58" i="19350"/>
  <c r="FK58" i="19350"/>
  <c r="FD58" i="19350"/>
  <c r="EW58" i="19350"/>
  <c r="EP58" i="19350"/>
  <c r="EI58" i="19350"/>
  <c r="EB58" i="19350"/>
  <c r="DU58" i="19350"/>
  <c r="DN58" i="19350"/>
  <c r="DG58" i="19350"/>
  <c r="CZ58" i="19350"/>
  <c r="CS58" i="19350"/>
  <c r="CL58" i="19350"/>
  <c r="CE58" i="19350"/>
  <c r="BX58" i="19350"/>
  <c r="BQ58" i="19350"/>
  <c r="BJ58" i="19350"/>
  <c r="BC58" i="19350"/>
  <c r="AV58" i="19350"/>
  <c r="FY56" i="19350"/>
  <c r="FR56" i="19350"/>
  <c r="FK56" i="19350"/>
  <c r="FD56" i="19350"/>
  <c r="EW56" i="19350"/>
  <c r="EP56" i="19350"/>
  <c r="EI56" i="19350"/>
  <c r="EB56" i="19350"/>
  <c r="DU56" i="19350"/>
  <c r="DN56" i="19350"/>
  <c r="DG56" i="19350"/>
  <c r="CZ56" i="19350"/>
  <c r="CS56" i="19350"/>
  <c r="CL56" i="19350"/>
  <c r="CE56" i="19350"/>
  <c r="BX56" i="19350"/>
  <c r="BQ56" i="19350"/>
  <c r="BJ56" i="19350"/>
  <c r="BC56" i="19350"/>
  <c r="AV56" i="19350"/>
  <c r="FY53" i="19350"/>
  <c r="FR53" i="19350"/>
  <c r="FK53" i="19350"/>
  <c r="FD53" i="19350"/>
  <c r="EW53" i="19350"/>
  <c r="EP53" i="19350"/>
  <c r="EI53" i="19350"/>
  <c r="EB53" i="19350"/>
  <c r="DU53" i="19350"/>
  <c r="DN53" i="19350"/>
  <c r="DG53" i="19350"/>
  <c r="CZ53" i="19350"/>
  <c r="CS53" i="19350"/>
  <c r="CL53" i="19350"/>
  <c r="CE53" i="19350"/>
  <c r="BX53" i="19350"/>
  <c r="BQ53" i="19350"/>
  <c r="BJ53" i="19350"/>
  <c r="BC53" i="19350"/>
  <c r="AV53" i="19350"/>
  <c r="FY51" i="19350"/>
  <c r="FR51" i="19350"/>
  <c r="FK51" i="19350"/>
  <c r="FD51" i="19350"/>
  <c r="EW51" i="19350"/>
  <c r="EP51" i="19350"/>
  <c r="EI51" i="19350"/>
  <c r="EB51" i="19350"/>
  <c r="DU51" i="19350"/>
  <c r="DN51" i="19350"/>
  <c r="DG51" i="19350"/>
  <c r="CZ51" i="19350"/>
  <c r="CS51" i="19350"/>
  <c r="CL51" i="19350"/>
  <c r="CE51" i="19350"/>
  <c r="BX51" i="19350"/>
  <c r="BQ51" i="19350"/>
  <c r="BJ51" i="19350"/>
  <c r="BC51" i="19350"/>
  <c r="AV51" i="19350"/>
  <c r="DY33" i="19350"/>
  <c r="DU33" i="19350"/>
  <c r="DN33" i="19350"/>
  <c r="DJ33" i="19350"/>
  <c r="DC33" i="19350"/>
  <c r="CY33" i="19350"/>
  <c r="CB30" i="19350"/>
  <c r="BX30" i="19350"/>
  <c r="BQ30" i="19350"/>
  <c r="BM30" i="19350"/>
  <c r="BF30" i="19350"/>
  <c r="BB30" i="19350"/>
  <c r="FX25" i="19350"/>
  <c r="FT25" i="19350"/>
  <c r="FM25" i="19350"/>
  <c r="FI25" i="19350"/>
  <c r="FB25" i="19350"/>
  <c r="EX25" i="19350"/>
  <c r="EB25" i="19350"/>
  <c r="DX25" i="19350"/>
  <c r="DT25" i="19350"/>
  <c r="DP25" i="19350"/>
  <c r="DL25" i="19350"/>
  <c r="DH25" i="19350"/>
  <c r="CW26" i="19350"/>
  <c r="BL25" i="19350"/>
  <c r="BH25" i="19350"/>
  <c r="FX20" i="19350"/>
  <c r="FT20" i="19350"/>
  <c r="FM20" i="19350"/>
  <c r="FI20" i="19350"/>
  <c r="FB20" i="19350"/>
  <c r="EX20" i="19350"/>
  <c r="EB20" i="19350"/>
  <c r="DX20" i="19350"/>
  <c r="DT20" i="19350"/>
  <c r="DP20" i="19350"/>
  <c r="DL20" i="19350"/>
  <c r="DH20" i="19350"/>
  <c r="CW21" i="19350"/>
  <c r="BL20" i="19350"/>
  <c r="BH20" i="19350"/>
  <c r="Q13" i="19350"/>
  <c r="G10" i="19350"/>
  <c r="T17" i="19315"/>
  <c r="T25" i="19315"/>
  <c r="T23" i="19315"/>
  <c r="T13" i="19315"/>
  <c r="T21" i="19315"/>
  <c r="T20" i="19315"/>
  <c r="T14" i="19315"/>
  <c r="B26" i="19347"/>
  <c r="AQ35" i="19347"/>
  <c r="BO22" i="19350"/>
  <c r="E28" i="19388"/>
  <c r="K19" i="19388"/>
  <c r="E19" i="19388"/>
  <c r="CH21" i="19347" s="1"/>
  <c r="E55" i="19388"/>
  <c r="E33" i="19388"/>
  <c r="E40" i="19388"/>
  <c r="AQ39" i="19347"/>
  <c r="B25" i="19347"/>
  <c r="E48" i="19388"/>
  <c r="C4" i="19388"/>
  <c r="T27" i="19315"/>
  <c r="S8" i="19315"/>
  <c r="S9" i="19315"/>
  <c r="CQ9" i="19350"/>
  <c r="E25" i="19388"/>
  <c r="K16" i="19388" s="1"/>
  <c r="E16" i="19388" s="1"/>
  <c r="E41" i="19388"/>
  <c r="E56" i="19388"/>
  <c r="J16" i="19388"/>
  <c r="D16" i="19388"/>
  <c r="BP15" i="19347" s="1"/>
  <c r="E49" i="19388"/>
  <c r="P5" i="19315"/>
  <c r="CQ6" i="19350"/>
  <c r="T26" i="19315" l="1"/>
  <c r="AC28" i="19315"/>
  <c r="BP23" i="19347"/>
  <c r="P9" i="19315"/>
  <c r="CQ11" i="19350"/>
  <c r="CQ8" i="19350"/>
  <c r="BP19" i="19347"/>
  <c r="P7" i="19315"/>
  <c r="BP13" i="19347"/>
  <c r="P4" i="19315"/>
  <c r="CQ5" i="19350"/>
  <c r="S5" i="19315"/>
  <c r="DK6" i="19350"/>
  <c r="CH15" i="19347"/>
  <c r="DK13" i="19350"/>
  <c r="S10" i="19315"/>
  <c r="CH25" i="19347"/>
  <c r="CH19" i="19347"/>
  <c r="S7" i="19315"/>
  <c r="DK8" i="19350"/>
  <c r="P10" i="19315"/>
  <c r="BP25" i="19347"/>
  <c r="CQ13" i="19350"/>
  <c r="P6" i="19315"/>
  <c r="BP17" i="19347"/>
  <c r="CQ7" i="19350"/>
  <c r="P8" i="19315"/>
  <c r="DK9" i="19350"/>
  <c r="DK11" i="19350"/>
  <c r="K15" i="19388"/>
  <c r="E15" i="19388" s="1"/>
  <c r="K17" i="19388"/>
  <c r="E17" i="19388" s="1"/>
  <c r="C7" i="19347"/>
  <c r="DK7" i="19350" l="1"/>
  <c r="S6" i="19315"/>
  <c r="CH17" i="19347"/>
  <c r="DK5" i="19350"/>
  <c r="S4" i="19315"/>
  <c r="CH13" i="19347"/>
  <c r="AC15" i="19315"/>
  <c r="T28" i="19315"/>
  <c r="AC16" i="19315" l="1"/>
  <c r="T15" i="19315"/>
  <c r="T16" i="19315" l="1"/>
  <c r="AC18" i="19315"/>
  <c r="T18" i="193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岩田京次</author>
    <author>iwata</author>
  </authors>
  <commentList>
    <comment ref="E8" authorId="0" shapeId="0" xr:uid="{00000000-0006-0000-0000-000001000000}">
      <text>
        <r>
          <rPr>
            <b/>
            <sz val="9"/>
            <color indexed="81"/>
            <rFont val="ＭＳ Ｐゴシック"/>
            <family val="3"/>
            <charset val="128"/>
          </rPr>
          <t>岩田京次:</t>
        </r>
        <r>
          <rPr>
            <sz val="9"/>
            <color indexed="81"/>
            <rFont val="ＭＳ Ｐゴシック"/>
            <family val="3"/>
            <charset val="128"/>
          </rPr>
          <t xml:space="preserve">
</t>
        </r>
      </text>
    </comment>
    <comment ref="E9" authorId="0" shapeId="0" xr:uid="{00000000-0006-0000-0000-000002000000}">
      <text>
        <r>
          <rPr>
            <b/>
            <sz val="9"/>
            <color indexed="81"/>
            <rFont val="ＭＳ Ｐゴシック"/>
            <family val="3"/>
            <charset val="128"/>
          </rPr>
          <t>岩田京次:</t>
        </r>
        <r>
          <rPr>
            <sz val="9"/>
            <color indexed="81"/>
            <rFont val="ＭＳ Ｐゴシック"/>
            <family val="3"/>
            <charset val="128"/>
          </rPr>
          <t xml:space="preserve">
</t>
        </r>
      </text>
    </comment>
    <comment ref="E10" authorId="0" shapeId="0" xr:uid="{00000000-0006-0000-0000-000003000000}">
      <text>
        <r>
          <rPr>
            <b/>
            <sz val="9"/>
            <color indexed="81"/>
            <rFont val="ＭＳ Ｐゴシック"/>
            <family val="3"/>
            <charset val="128"/>
          </rPr>
          <t>岩田京次:</t>
        </r>
        <r>
          <rPr>
            <sz val="9"/>
            <color indexed="81"/>
            <rFont val="ＭＳ Ｐゴシック"/>
            <family val="3"/>
            <charset val="128"/>
          </rPr>
          <t xml:space="preserve">
</t>
        </r>
      </text>
    </comment>
    <comment ref="E11" authorId="0" shapeId="0" xr:uid="{00000000-0006-0000-0000-000004000000}">
      <text>
        <r>
          <rPr>
            <b/>
            <sz val="9"/>
            <color indexed="81"/>
            <rFont val="ＭＳ Ｐゴシック"/>
            <family val="3"/>
            <charset val="128"/>
          </rPr>
          <t>岩田京次:</t>
        </r>
        <r>
          <rPr>
            <sz val="9"/>
            <color indexed="81"/>
            <rFont val="ＭＳ Ｐゴシック"/>
            <family val="3"/>
            <charset val="128"/>
          </rPr>
          <t xml:space="preserve">
</t>
        </r>
      </text>
    </comment>
    <comment ref="E12" authorId="0" shapeId="0" xr:uid="{00000000-0006-0000-0000-000005000000}">
      <text>
        <r>
          <rPr>
            <b/>
            <sz val="9"/>
            <color indexed="81"/>
            <rFont val="ＭＳ Ｐゴシック"/>
            <family val="3"/>
            <charset val="128"/>
          </rPr>
          <t>岩田京次:</t>
        </r>
        <r>
          <rPr>
            <sz val="9"/>
            <color indexed="81"/>
            <rFont val="ＭＳ Ｐゴシック"/>
            <family val="3"/>
            <charset val="128"/>
          </rPr>
          <t xml:space="preserve">
</t>
        </r>
      </text>
    </comment>
    <comment ref="E13" authorId="0" shapeId="0" xr:uid="{00000000-0006-0000-0000-000006000000}">
      <text>
        <r>
          <rPr>
            <b/>
            <sz val="9"/>
            <color indexed="81"/>
            <rFont val="ＭＳ Ｐゴシック"/>
            <family val="3"/>
            <charset val="128"/>
          </rPr>
          <t>岩田京次:</t>
        </r>
        <r>
          <rPr>
            <sz val="9"/>
            <color indexed="81"/>
            <rFont val="ＭＳ Ｐゴシック"/>
            <family val="3"/>
            <charset val="128"/>
          </rPr>
          <t xml:space="preserve">
</t>
        </r>
      </text>
    </comment>
    <comment ref="E15" authorId="0" shapeId="0" xr:uid="{00000000-0006-0000-0000-000007000000}">
      <text>
        <r>
          <rPr>
            <b/>
            <sz val="9"/>
            <color indexed="81"/>
            <rFont val="ＭＳ Ｐゴシック"/>
            <family val="3"/>
            <charset val="128"/>
          </rPr>
          <t>岩田京次:</t>
        </r>
        <r>
          <rPr>
            <sz val="9"/>
            <color indexed="81"/>
            <rFont val="ＭＳ Ｐゴシック"/>
            <family val="3"/>
            <charset val="128"/>
          </rPr>
          <t xml:space="preserve">
</t>
        </r>
      </text>
    </comment>
    <comment ref="E16" authorId="0" shapeId="0" xr:uid="{00000000-0006-0000-0000-000008000000}">
      <text>
        <r>
          <rPr>
            <b/>
            <sz val="9"/>
            <color indexed="81"/>
            <rFont val="ＭＳ Ｐゴシック"/>
            <family val="3"/>
            <charset val="128"/>
          </rPr>
          <t>岩田京次:</t>
        </r>
        <r>
          <rPr>
            <sz val="9"/>
            <color indexed="81"/>
            <rFont val="ＭＳ Ｐゴシック"/>
            <family val="3"/>
            <charset val="128"/>
          </rPr>
          <t xml:space="preserve">
</t>
        </r>
      </text>
    </comment>
    <comment ref="E18" authorId="0" shapeId="0" xr:uid="{00000000-0006-0000-0000-000009000000}">
      <text>
        <r>
          <rPr>
            <b/>
            <sz val="9"/>
            <color indexed="81"/>
            <rFont val="ＭＳ Ｐゴシック"/>
            <family val="3"/>
            <charset val="128"/>
          </rPr>
          <t>岩田京次:</t>
        </r>
        <r>
          <rPr>
            <sz val="9"/>
            <color indexed="81"/>
            <rFont val="ＭＳ Ｐゴシック"/>
            <family val="3"/>
            <charset val="128"/>
          </rPr>
          <t xml:space="preserve">
</t>
        </r>
      </text>
    </comment>
    <comment ref="E19" authorId="0" shapeId="0" xr:uid="{00000000-0006-0000-0000-00000A000000}">
      <text>
        <r>
          <rPr>
            <b/>
            <sz val="9"/>
            <color indexed="81"/>
            <rFont val="ＭＳ Ｐゴシック"/>
            <family val="3"/>
            <charset val="128"/>
          </rPr>
          <t>岩田京次:</t>
        </r>
        <r>
          <rPr>
            <sz val="9"/>
            <color indexed="81"/>
            <rFont val="ＭＳ Ｐゴシック"/>
            <family val="3"/>
            <charset val="128"/>
          </rPr>
          <t xml:space="preserve">
</t>
        </r>
      </text>
    </comment>
    <comment ref="E20" authorId="0" shapeId="0" xr:uid="{00000000-0006-0000-0000-00000B000000}">
      <text>
        <r>
          <rPr>
            <b/>
            <sz val="9"/>
            <color indexed="81"/>
            <rFont val="ＭＳ Ｐゴシック"/>
            <family val="3"/>
            <charset val="128"/>
          </rPr>
          <t>岩田京次:</t>
        </r>
        <r>
          <rPr>
            <sz val="9"/>
            <color indexed="81"/>
            <rFont val="ＭＳ Ｐゴシック"/>
            <family val="3"/>
            <charset val="128"/>
          </rPr>
          <t xml:space="preserve">
</t>
        </r>
      </text>
    </comment>
    <comment ref="E21" authorId="0" shapeId="0" xr:uid="{00000000-0006-0000-0000-00000C000000}">
      <text>
        <r>
          <rPr>
            <b/>
            <sz val="9"/>
            <color indexed="81"/>
            <rFont val="ＭＳ Ｐゴシック"/>
            <family val="3"/>
            <charset val="128"/>
          </rPr>
          <t>岩田京次:</t>
        </r>
        <r>
          <rPr>
            <sz val="9"/>
            <color indexed="81"/>
            <rFont val="ＭＳ Ｐゴシック"/>
            <family val="3"/>
            <charset val="128"/>
          </rPr>
          <t xml:space="preserve">
</t>
        </r>
      </text>
    </comment>
    <comment ref="E22" authorId="0" shapeId="0" xr:uid="{00000000-0006-0000-0000-00000D000000}">
      <text>
        <r>
          <rPr>
            <b/>
            <sz val="9"/>
            <color indexed="81"/>
            <rFont val="ＭＳ Ｐゴシック"/>
            <family val="3"/>
            <charset val="128"/>
          </rPr>
          <t>岩田京次:</t>
        </r>
        <r>
          <rPr>
            <sz val="9"/>
            <color indexed="81"/>
            <rFont val="ＭＳ Ｐゴシック"/>
            <family val="3"/>
            <charset val="128"/>
          </rPr>
          <t xml:space="preserve">
</t>
        </r>
      </text>
    </comment>
    <comment ref="E23" authorId="0" shapeId="0" xr:uid="{00000000-0006-0000-0000-00000E000000}">
      <text>
        <r>
          <rPr>
            <b/>
            <sz val="9"/>
            <color indexed="81"/>
            <rFont val="ＭＳ Ｐゴシック"/>
            <family val="3"/>
            <charset val="128"/>
          </rPr>
          <t>岩田京次:</t>
        </r>
        <r>
          <rPr>
            <sz val="9"/>
            <color indexed="81"/>
            <rFont val="ＭＳ Ｐゴシック"/>
            <family val="3"/>
            <charset val="128"/>
          </rPr>
          <t xml:space="preserve">
</t>
        </r>
      </text>
    </comment>
    <comment ref="E24" authorId="0" shapeId="0" xr:uid="{00000000-0006-0000-0000-00000F000000}">
      <text>
        <r>
          <rPr>
            <b/>
            <sz val="9"/>
            <color indexed="81"/>
            <rFont val="ＭＳ Ｐゴシック"/>
            <family val="3"/>
            <charset val="128"/>
          </rPr>
          <t>岩田京次:</t>
        </r>
        <r>
          <rPr>
            <sz val="9"/>
            <color indexed="81"/>
            <rFont val="ＭＳ Ｐゴシック"/>
            <family val="3"/>
            <charset val="128"/>
          </rPr>
          <t xml:space="preserve">
</t>
        </r>
      </text>
    </comment>
    <comment ref="E25" authorId="1" shapeId="0" xr:uid="{00000000-0006-0000-0000-000010000000}">
      <text>
        <r>
          <rPr>
            <b/>
            <sz val="9"/>
            <color indexed="81"/>
            <rFont val="ＭＳ Ｐゴシック"/>
            <family val="3"/>
            <charset val="128"/>
          </rPr>
          <t>iwata:</t>
        </r>
        <r>
          <rPr>
            <sz val="9"/>
            <color indexed="81"/>
            <rFont val="ＭＳ Ｐゴシック"/>
            <family val="3"/>
            <charset val="128"/>
          </rPr>
          <t xml:space="preserve">
</t>
        </r>
      </text>
    </comment>
    <comment ref="G25" authorId="1" shapeId="0" xr:uid="{00000000-0006-0000-0000-000011000000}">
      <text>
        <r>
          <rPr>
            <b/>
            <sz val="9"/>
            <color indexed="81"/>
            <rFont val="ＭＳ Ｐゴシック"/>
            <family val="3"/>
            <charset val="128"/>
          </rPr>
          <t>iwata:</t>
        </r>
        <r>
          <rPr>
            <sz val="9"/>
            <color indexed="81"/>
            <rFont val="ＭＳ Ｐゴシック"/>
            <family val="3"/>
            <charset val="128"/>
          </rPr>
          <t xml:space="preserve">
</t>
        </r>
      </text>
    </comment>
    <comment ref="I25" authorId="1" shapeId="0" xr:uid="{00000000-0006-0000-0000-000012000000}">
      <text>
        <r>
          <rPr>
            <b/>
            <sz val="9"/>
            <color indexed="81"/>
            <rFont val="ＭＳ Ｐゴシック"/>
            <family val="3"/>
            <charset val="128"/>
          </rPr>
          <t>iwata:</t>
        </r>
        <r>
          <rPr>
            <sz val="9"/>
            <color indexed="81"/>
            <rFont val="ＭＳ Ｐゴシック"/>
            <family val="3"/>
            <charset val="128"/>
          </rPr>
          <t xml:space="preserve">
</t>
        </r>
      </text>
    </comment>
    <comment ref="K25" authorId="1" shapeId="0" xr:uid="{00000000-0006-0000-0000-000013000000}">
      <text>
        <r>
          <rPr>
            <b/>
            <sz val="9"/>
            <color indexed="81"/>
            <rFont val="ＭＳ Ｐゴシック"/>
            <family val="3"/>
            <charset val="128"/>
          </rPr>
          <t>iwata:</t>
        </r>
        <r>
          <rPr>
            <sz val="9"/>
            <color indexed="81"/>
            <rFont val="ＭＳ Ｐゴシック"/>
            <family val="3"/>
            <charset val="128"/>
          </rPr>
          <t xml:space="preserve">
</t>
        </r>
      </text>
    </comment>
    <comment ref="E26" authorId="1" shapeId="0" xr:uid="{00000000-0006-0000-0000-000014000000}">
      <text>
        <r>
          <rPr>
            <b/>
            <sz val="9"/>
            <color indexed="81"/>
            <rFont val="ＭＳ Ｐゴシック"/>
            <family val="3"/>
            <charset val="128"/>
          </rPr>
          <t>iwata:</t>
        </r>
        <r>
          <rPr>
            <sz val="9"/>
            <color indexed="81"/>
            <rFont val="ＭＳ Ｐゴシック"/>
            <family val="3"/>
            <charset val="128"/>
          </rPr>
          <t xml:space="preserve">
</t>
        </r>
      </text>
    </comment>
    <comment ref="G26" authorId="1" shapeId="0" xr:uid="{00000000-0006-0000-0000-000015000000}">
      <text>
        <r>
          <rPr>
            <b/>
            <sz val="9"/>
            <color indexed="81"/>
            <rFont val="ＭＳ Ｐゴシック"/>
            <family val="3"/>
            <charset val="128"/>
          </rPr>
          <t>iwata:</t>
        </r>
        <r>
          <rPr>
            <sz val="9"/>
            <color indexed="81"/>
            <rFont val="ＭＳ Ｐゴシック"/>
            <family val="3"/>
            <charset val="128"/>
          </rPr>
          <t xml:space="preserve">
</t>
        </r>
      </text>
    </comment>
    <comment ref="I26" authorId="1" shapeId="0" xr:uid="{00000000-0006-0000-0000-000016000000}">
      <text>
        <r>
          <rPr>
            <b/>
            <sz val="9"/>
            <color indexed="81"/>
            <rFont val="ＭＳ Ｐゴシック"/>
            <family val="3"/>
            <charset val="128"/>
          </rPr>
          <t>iwata:</t>
        </r>
        <r>
          <rPr>
            <sz val="9"/>
            <color indexed="81"/>
            <rFont val="ＭＳ Ｐゴシック"/>
            <family val="3"/>
            <charset val="128"/>
          </rPr>
          <t xml:space="preserve">
</t>
        </r>
      </text>
    </comment>
    <comment ref="K26" authorId="1" shapeId="0" xr:uid="{00000000-0006-0000-0000-000017000000}">
      <text>
        <r>
          <rPr>
            <b/>
            <sz val="9"/>
            <color indexed="81"/>
            <rFont val="ＭＳ Ｐゴシック"/>
            <family val="3"/>
            <charset val="128"/>
          </rPr>
          <t>iwata:</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iwata</author>
  </authors>
  <commentList>
    <comment ref="C9" authorId="0" shapeId="0" xr:uid="{00000000-0006-0000-0100-000001000000}">
      <text>
        <r>
          <rPr>
            <b/>
            <sz val="9"/>
            <color indexed="81"/>
            <rFont val="ＭＳ Ｐゴシック"/>
            <family val="3"/>
            <charset val="128"/>
          </rPr>
          <t>iwata:</t>
        </r>
        <r>
          <rPr>
            <sz val="9"/>
            <color indexed="81"/>
            <rFont val="ＭＳ Ｐゴシック"/>
            <family val="3"/>
            <charset val="128"/>
          </rPr>
          <t xml:space="preserve">
</t>
        </r>
      </text>
    </comment>
    <comment ref="E9" authorId="0" shapeId="0" xr:uid="{00000000-0006-0000-0100-000002000000}">
      <text>
        <r>
          <rPr>
            <b/>
            <sz val="9"/>
            <color indexed="81"/>
            <rFont val="ＭＳ Ｐゴシック"/>
            <family val="3"/>
            <charset val="128"/>
          </rPr>
          <t>iwata:</t>
        </r>
        <r>
          <rPr>
            <sz val="9"/>
            <color indexed="81"/>
            <rFont val="ＭＳ Ｐゴシック"/>
            <family val="3"/>
            <charset val="128"/>
          </rPr>
          <t xml:space="preserve">
</t>
        </r>
      </text>
    </comment>
    <comment ref="E10" authorId="0" shapeId="0" xr:uid="{00000000-0006-0000-0100-000003000000}">
      <text>
        <r>
          <rPr>
            <b/>
            <sz val="9"/>
            <color indexed="81"/>
            <rFont val="ＭＳ Ｐゴシック"/>
            <family val="3"/>
            <charset val="128"/>
          </rPr>
          <t>iwata:</t>
        </r>
        <r>
          <rPr>
            <sz val="9"/>
            <color indexed="81"/>
            <rFont val="ＭＳ Ｐゴシック"/>
            <family val="3"/>
            <charset val="128"/>
          </rPr>
          <t xml:space="preserve">
</t>
        </r>
      </text>
    </comment>
    <comment ref="E11" authorId="0" shapeId="0" xr:uid="{00000000-0006-0000-0100-000004000000}">
      <text>
        <r>
          <rPr>
            <b/>
            <sz val="9"/>
            <color indexed="81"/>
            <rFont val="ＭＳ Ｐゴシック"/>
            <family val="3"/>
            <charset val="128"/>
          </rPr>
          <t>iwata:</t>
        </r>
        <r>
          <rPr>
            <sz val="9"/>
            <color indexed="81"/>
            <rFont val="ＭＳ Ｐゴシック"/>
            <family val="3"/>
            <charset val="128"/>
          </rPr>
          <t xml:space="preserve">
</t>
        </r>
      </text>
    </comment>
    <comment ref="C14" authorId="0" shapeId="0" xr:uid="{00000000-0006-0000-0100-000005000000}">
      <text>
        <r>
          <rPr>
            <b/>
            <sz val="9"/>
            <color indexed="81"/>
            <rFont val="ＭＳ Ｐゴシック"/>
            <family val="3"/>
            <charset val="128"/>
          </rPr>
          <t>iwata:</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iwata</author>
    <author>岩田京次</author>
  </authors>
  <commentList>
    <comment ref="EZ2" authorId="0" shapeId="0" xr:uid="{00000000-0006-0000-0200-000001000000}">
      <text>
        <r>
          <rPr>
            <b/>
            <sz val="9"/>
            <color indexed="81"/>
            <rFont val="ＭＳ Ｐゴシック"/>
            <family val="3"/>
            <charset val="128"/>
          </rPr>
          <t>iwata:</t>
        </r>
        <r>
          <rPr>
            <sz val="9"/>
            <color indexed="81"/>
            <rFont val="ＭＳ Ｐゴシック"/>
            <family val="3"/>
            <charset val="128"/>
          </rPr>
          <t xml:space="preserve">
</t>
        </r>
      </text>
    </comment>
    <comment ref="FK2" authorId="0" shapeId="0" xr:uid="{00000000-0006-0000-0200-000002000000}">
      <text>
        <r>
          <rPr>
            <b/>
            <sz val="9"/>
            <color indexed="81"/>
            <rFont val="ＭＳ Ｐゴシック"/>
            <family val="3"/>
            <charset val="128"/>
          </rPr>
          <t>iwata:</t>
        </r>
        <r>
          <rPr>
            <sz val="9"/>
            <color indexed="81"/>
            <rFont val="ＭＳ Ｐゴシック"/>
            <family val="3"/>
            <charset val="128"/>
          </rPr>
          <t xml:space="preserve">
</t>
        </r>
      </text>
    </comment>
    <comment ref="FV2" authorId="0" shapeId="0" xr:uid="{00000000-0006-0000-0200-000003000000}">
      <text>
        <r>
          <rPr>
            <b/>
            <sz val="9"/>
            <color indexed="81"/>
            <rFont val="ＭＳ Ｐゴシック"/>
            <family val="3"/>
            <charset val="128"/>
          </rPr>
          <t>iwata:</t>
        </r>
        <r>
          <rPr>
            <sz val="9"/>
            <color indexed="81"/>
            <rFont val="ＭＳ Ｐゴシック"/>
            <family val="3"/>
            <charset val="128"/>
          </rPr>
          <t xml:space="preserve">
</t>
        </r>
      </text>
    </comment>
    <comment ref="BD17" authorId="1" shapeId="0" xr:uid="{00000000-0006-0000-0200-000004000000}">
      <text>
        <r>
          <rPr>
            <b/>
            <sz val="9"/>
            <color indexed="81"/>
            <rFont val="ＭＳ Ｐゴシック"/>
            <family val="3"/>
            <charset val="128"/>
          </rPr>
          <t>岩田京次:</t>
        </r>
        <r>
          <rPr>
            <sz val="9"/>
            <color indexed="81"/>
            <rFont val="ＭＳ Ｐゴシック"/>
            <family val="3"/>
            <charset val="128"/>
          </rPr>
          <t xml:space="preserve">
</t>
        </r>
      </text>
    </comment>
    <comment ref="BH17" authorId="1" shapeId="0" xr:uid="{00000000-0006-0000-0200-000005000000}">
      <text>
        <r>
          <rPr>
            <b/>
            <sz val="9"/>
            <color indexed="81"/>
            <rFont val="ＭＳ Ｐゴシック"/>
            <family val="3"/>
            <charset val="128"/>
          </rPr>
          <t>岩田京次:</t>
        </r>
        <r>
          <rPr>
            <sz val="9"/>
            <color indexed="81"/>
            <rFont val="ＭＳ Ｐゴシック"/>
            <family val="3"/>
            <charset val="128"/>
          </rPr>
          <t xml:space="preserve">
</t>
        </r>
      </text>
    </comment>
    <comment ref="BO17" authorId="1" shapeId="0" xr:uid="{00000000-0006-0000-0200-000006000000}">
      <text>
        <r>
          <rPr>
            <b/>
            <sz val="9"/>
            <color indexed="81"/>
            <rFont val="ＭＳ Ｐゴシック"/>
            <family val="3"/>
            <charset val="128"/>
          </rPr>
          <t>岩田京次:</t>
        </r>
        <r>
          <rPr>
            <sz val="9"/>
            <color indexed="81"/>
            <rFont val="ＭＳ Ｐゴシック"/>
            <family val="3"/>
            <charset val="128"/>
          </rPr>
          <t xml:space="preserve">
</t>
        </r>
      </text>
    </comment>
    <comment ref="BS17" authorId="1" shapeId="0" xr:uid="{00000000-0006-0000-0200-000007000000}">
      <text>
        <r>
          <rPr>
            <b/>
            <sz val="9"/>
            <color indexed="81"/>
            <rFont val="ＭＳ Ｐゴシック"/>
            <family val="3"/>
            <charset val="128"/>
          </rPr>
          <t>岩田京次:</t>
        </r>
        <r>
          <rPr>
            <sz val="9"/>
            <color indexed="81"/>
            <rFont val="ＭＳ Ｐゴシック"/>
            <family val="3"/>
            <charset val="128"/>
          </rPr>
          <t xml:space="preserve">
</t>
        </r>
      </text>
    </comment>
    <comment ref="BZ17" authorId="1" shapeId="0" xr:uid="{00000000-0006-0000-0200-000008000000}">
      <text>
        <r>
          <rPr>
            <b/>
            <sz val="9"/>
            <color indexed="81"/>
            <rFont val="ＭＳ Ｐゴシック"/>
            <family val="3"/>
            <charset val="128"/>
          </rPr>
          <t>岩田京次:</t>
        </r>
        <r>
          <rPr>
            <sz val="9"/>
            <color indexed="81"/>
            <rFont val="ＭＳ Ｐゴシック"/>
            <family val="3"/>
            <charset val="128"/>
          </rPr>
          <t xml:space="preserve">
</t>
        </r>
      </text>
    </comment>
    <comment ref="CD17" authorId="1" shapeId="0" xr:uid="{00000000-0006-0000-0200-000009000000}">
      <text>
        <r>
          <rPr>
            <b/>
            <sz val="9"/>
            <color indexed="81"/>
            <rFont val="ＭＳ Ｐゴシック"/>
            <family val="3"/>
            <charset val="128"/>
          </rPr>
          <t>岩田京次:</t>
        </r>
        <r>
          <rPr>
            <sz val="9"/>
            <color indexed="81"/>
            <rFont val="ＭＳ Ｐゴシック"/>
            <family val="3"/>
            <charset val="128"/>
          </rPr>
          <t xml:space="preserve">
</t>
        </r>
      </text>
    </comment>
    <comment ref="BE33" authorId="1" shapeId="0" xr:uid="{00000000-0006-0000-0200-00000A000000}">
      <text>
        <r>
          <rPr>
            <b/>
            <sz val="9"/>
            <color indexed="81"/>
            <rFont val="ＭＳ Ｐゴシック"/>
            <family val="3"/>
            <charset val="128"/>
          </rPr>
          <t>岩田京次:</t>
        </r>
        <r>
          <rPr>
            <sz val="9"/>
            <color indexed="81"/>
            <rFont val="ＭＳ Ｐゴシック"/>
            <family val="3"/>
            <charset val="128"/>
          </rPr>
          <t xml:space="preserve">
</t>
        </r>
      </text>
    </comment>
    <comment ref="BI33" authorId="1" shapeId="0" xr:uid="{00000000-0006-0000-0200-00000B000000}">
      <text>
        <r>
          <rPr>
            <b/>
            <sz val="9"/>
            <color indexed="81"/>
            <rFont val="ＭＳ Ｐゴシック"/>
            <family val="3"/>
            <charset val="128"/>
          </rPr>
          <t>岩田京次:</t>
        </r>
        <r>
          <rPr>
            <sz val="9"/>
            <color indexed="81"/>
            <rFont val="ＭＳ Ｐゴシック"/>
            <family val="3"/>
            <charset val="128"/>
          </rPr>
          <t xml:space="preserve">
</t>
        </r>
      </text>
    </comment>
    <comment ref="BP33" authorId="1" shapeId="0" xr:uid="{00000000-0006-0000-0200-00000C000000}">
      <text>
        <r>
          <rPr>
            <b/>
            <sz val="9"/>
            <color indexed="81"/>
            <rFont val="ＭＳ Ｐゴシック"/>
            <family val="3"/>
            <charset val="128"/>
          </rPr>
          <t>岩田京次:</t>
        </r>
        <r>
          <rPr>
            <sz val="9"/>
            <color indexed="81"/>
            <rFont val="ＭＳ Ｐゴシック"/>
            <family val="3"/>
            <charset val="128"/>
          </rPr>
          <t xml:space="preserve">
</t>
        </r>
      </text>
    </comment>
    <comment ref="BT33" authorId="1" shapeId="0" xr:uid="{00000000-0006-0000-0200-00000D000000}">
      <text>
        <r>
          <rPr>
            <b/>
            <sz val="9"/>
            <color indexed="81"/>
            <rFont val="ＭＳ Ｐゴシック"/>
            <family val="3"/>
            <charset val="128"/>
          </rPr>
          <t>岩田京次:</t>
        </r>
        <r>
          <rPr>
            <sz val="9"/>
            <color indexed="81"/>
            <rFont val="ＭＳ Ｐゴシック"/>
            <family val="3"/>
            <charset val="128"/>
          </rPr>
          <t xml:space="preserve">
</t>
        </r>
      </text>
    </comment>
    <comment ref="CA33" authorId="1" shapeId="0" xr:uid="{00000000-0006-0000-0200-00000E000000}">
      <text>
        <r>
          <rPr>
            <b/>
            <sz val="9"/>
            <color indexed="81"/>
            <rFont val="ＭＳ Ｐゴシック"/>
            <family val="3"/>
            <charset val="128"/>
          </rPr>
          <t>岩田京次:</t>
        </r>
        <r>
          <rPr>
            <sz val="9"/>
            <color indexed="81"/>
            <rFont val="ＭＳ Ｐゴシック"/>
            <family val="3"/>
            <charset val="128"/>
          </rPr>
          <t xml:space="preserve">
</t>
        </r>
      </text>
    </comment>
    <comment ref="CE33" authorId="1" shapeId="0" xr:uid="{00000000-0006-0000-0200-00000F000000}">
      <text>
        <r>
          <rPr>
            <b/>
            <sz val="9"/>
            <color indexed="81"/>
            <rFont val="ＭＳ Ｐゴシック"/>
            <family val="3"/>
            <charset val="128"/>
          </rPr>
          <t>岩田京次:</t>
        </r>
        <r>
          <rPr>
            <sz val="9"/>
            <color indexed="81"/>
            <rFont val="ＭＳ Ｐゴシック"/>
            <family val="3"/>
            <charset val="128"/>
          </rPr>
          <t xml:space="preserve">
</t>
        </r>
      </text>
    </comment>
    <comment ref="FI33" authorId="1" shapeId="0" xr:uid="{00000000-0006-0000-0200-000010000000}">
      <text>
        <r>
          <rPr>
            <b/>
            <sz val="9"/>
            <color indexed="81"/>
            <rFont val="ＭＳ Ｐゴシック"/>
            <family val="3"/>
            <charset val="128"/>
          </rPr>
          <t>岩田京次:</t>
        </r>
        <r>
          <rPr>
            <sz val="9"/>
            <color indexed="81"/>
            <rFont val="ＭＳ Ｐゴシック"/>
            <family val="3"/>
            <charset val="128"/>
          </rPr>
          <t xml:space="preserve">
</t>
        </r>
      </text>
    </comment>
    <comment ref="FM33" authorId="1" shapeId="0" xr:uid="{00000000-0006-0000-0200-000011000000}">
      <text>
        <r>
          <rPr>
            <b/>
            <sz val="9"/>
            <color indexed="81"/>
            <rFont val="ＭＳ Ｐゴシック"/>
            <family val="3"/>
            <charset val="128"/>
          </rPr>
          <t>岩田京次:</t>
        </r>
        <r>
          <rPr>
            <sz val="9"/>
            <color indexed="81"/>
            <rFont val="ＭＳ Ｐゴシック"/>
            <family val="3"/>
            <charset val="128"/>
          </rPr>
          <t xml:space="preserve">
</t>
        </r>
      </text>
    </comment>
    <comment ref="FT33" authorId="1" shapeId="0" xr:uid="{00000000-0006-0000-0200-000012000000}">
      <text>
        <r>
          <rPr>
            <b/>
            <sz val="9"/>
            <color indexed="81"/>
            <rFont val="ＭＳ Ｐゴシック"/>
            <family val="3"/>
            <charset val="128"/>
          </rPr>
          <t>岩田京次:</t>
        </r>
        <r>
          <rPr>
            <sz val="9"/>
            <color indexed="81"/>
            <rFont val="ＭＳ Ｐゴシック"/>
            <family val="3"/>
            <charset val="128"/>
          </rPr>
          <t xml:space="preserve">
</t>
        </r>
      </text>
    </comment>
    <comment ref="FX33" authorId="1" shapeId="0" xr:uid="{00000000-0006-0000-0200-000013000000}">
      <text>
        <r>
          <rPr>
            <b/>
            <sz val="9"/>
            <color indexed="81"/>
            <rFont val="ＭＳ Ｐゴシック"/>
            <family val="3"/>
            <charset val="128"/>
          </rPr>
          <t>岩田京次:</t>
        </r>
        <r>
          <rPr>
            <sz val="9"/>
            <color indexed="81"/>
            <rFont val="ＭＳ Ｐゴシック"/>
            <family val="3"/>
            <charset val="128"/>
          </rPr>
          <t xml:space="preserve">
</t>
        </r>
      </text>
    </comment>
    <comment ref="BE36" authorId="1" shapeId="0" xr:uid="{00000000-0006-0000-0200-000014000000}">
      <text>
        <r>
          <rPr>
            <b/>
            <sz val="9"/>
            <color indexed="81"/>
            <rFont val="ＭＳ Ｐゴシック"/>
            <family val="3"/>
            <charset val="128"/>
          </rPr>
          <t>岩田京次:</t>
        </r>
        <r>
          <rPr>
            <sz val="9"/>
            <color indexed="81"/>
            <rFont val="ＭＳ Ｐゴシック"/>
            <family val="3"/>
            <charset val="128"/>
          </rPr>
          <t xml:space="preserve">
</t>
        </r>
      </text>
    </comment>
    <comment ref="BI36" authorId="1" shapeId="0" xr:uid="{00000000-0006-0000-0200-000015000000}">
      <text>
        <r>
          <rPr>
            <b/>
            <sz val="9"/>
            <color indexed="81"/>
            <rFont val="ＭＳ Ｐゴシック"/>
            <family val="3"/>
            <charset val="128"/>
          </rPr>
          <t>岩田京次:</t>
        </r>
        <r>
          <rPr>
            <sz val="9"/>
            <color indexed="81"/>
            <rFont val="ＭＳ Ｐゴシック"/>
            <family val="3"/>
            <charset val="128"/>
          </rPr>
          <t xml:space="preserve">
</t>
        </r>
      </text>
    </comment>
    <comment ref="BP36" authorId="1" shapeId="0" xr:uid="{00000000-0006-0000-0200-000016000000}">
      <text>
        <r>
          <rPr>
            <b/>
            <sz val="9"/>
            <color indexed="81"/>
            <rFont val="ＭＳ Ｐゴシック"/>
            <family val="3"/>
            <charset val="128"/>
          </rPr>
          <t>岩田京次:</t>
        </r>
        <r>
          <rPr>
            <sz val="9"/>
            <color indexed="81"/>
            <rFont val="ＭＳ Ｐゴシック"/>
            <family val="3"/>
            <charset val="128"/>
          </rPr>
          <t xml:space="preserve">
</t>
        </r>
      </text>
    </comment>
    <comment ref="BT36" authorId="1" shapeId="0" xr:uid="{00000000-0006-0000-0200-000017000000}">
      <text>
        <r>
          <rPr>
            <b/>
            <sz val="9"/>
            <color indexed="81"/>
            <rFont val="ＭＳ Ｐゴシック"/>
            <family val="3"/>
            <charset val="128"/>
          </rPr>
          <t>岩田京次:</t>
        </r>
        <r>
          <rPr>
            <sz val="9"/>
            <color indexed="81"/>
            <rFont val="ＭＳ Ｐゴシック"/>
            <family val="3"/>
            <charset val="128"/>
          </rPr>
          <t xml:space="preserve">
</t>
        </r>
      </text>
    </comment>
    <comment ref="CA36" authorId="1" shapeId="0" xr:uid="{00000000-0006-0000-0200-000018000000}">
      <text>
        <r>
          <rPr>
            <b/>
            <sz val="9"/>
            <color indexed="81"/>
            <rFont val="ＭＳ Ｐゴシック"/>
            <family val="3"/>
            <charset val="128"/>
          </rPr>
          <t>岩田京次:</t>
        </r>
        <r>
          <rPr>
            <sz val="9"/>
            <color indexed="81"/>
            <rFont val="ＭＳ Ｐゴシック"/>
            <family val="3"/>
            <charset val="128"/>
          </rPr>
          <t xml:space="preserve">
</t>
        </r>
      </text>
    </comment>
    <comment ref="CE36" authorId="1" shapeId="0" xr:uid="{00000000-0006-0000-0200-000019000000}">
      <text>
        <r>
          <rPr>
            <b/>
            <sz val="9"/>
            <color indexed="81"/>
            <rFont val="ＭＳ Ｐゴシック"/>
            <family val="3"/>
            <charset val="128"/>
          </rPr>
          <t>岩田京次:</t>
        </r>
        <r>
          <rPr>
            <sz val="9"/>
            <color indexed="81"/>
            <rFont val="ＭＳ Ｐゴシック"/>
            <family val="3"/>
            <charset val="128"/>
          </rPr>
          <t xml:space="preserve">
</t>
        </r>
      </text>
    </comment>
    <comment ref="CY36" authorId="1" shapeId="0" xr:uid="{00000000-0006-0000-0200-00001A000000}">
      <text>
        <r>
          <rPr>
            <b/>
            <sz val="9"/>
            <color indexed="81"/>
            <rFont val="ＭＳ Ｐゴシック"/>
            <family val="3"/>
            <charset val="128"/>
          </rPr>
          <t>岩田京次:</t>
        </r>
        <r>
          <rPr>
            <sz val="9"/>
            <color indexed="81"/>
            <rFont val="ＭＳ Ｐゴシック"/>
            <family val="3"/>
            <charset val="128"/>
          </rPr>
          <t xml:space="preserve">
</t>
        </r>
      </text>
    </comment>
    <comment ref="DC36" authorId="1" shapeId="0" xr:uid="{00000000-0006-0000-0200-00001B000000}">
      <text>
        <r>
          <rPr>
            <b/>
            <sz val="9"/>
            <color indexed="81"/>
            <rFont val="ＭＳ Ｐゴシック"/>
            <family val="3"/>
            <charset val="128"/>
          </rPr>
          <t>岩田京次:</t>
        </r>
        <r>
          <rPr>
            <sz val="9"/>
            <color indexed="81"/>
            <rFont val="ＭＳ Ｐゴシック"/>
            <family val="3"/>
            <charset val="128"/>
          </rPr>
          <t xml:space="preserve">
</t>
        </r>
      </text>
    </comment>
    <comment ref="DJ36" authorId="1" shapeId="0" xr:uid="{00000000-0006-0000-0200-00001C000000}">
      <text>
        <r>
          <rPr>
            <b/>
            <sz val="9"/>
            <color indexed="81"/>
            <rFont val="ＭＳ Ｐゴシック"/>
            <family val="3"/>
            <charset val="128"/>
          </rPr>
          <t>岩田京次:</t>
        </r>
        <r>
          <rPr>
            <sz val="9"/>
            <color indexed="81"/>
            <rFont val="ＭＳ Ｐゴシック"/>
            <family val="3"/>
            <charset val="128"/>
          </rPr>
          <t xml:space="preserve">
</t>
        </r>
      </text>
    </comment>
    <comment ref="DN36" authorId="1" shapeId="0" xr:uid="{00000000-0006-0000-0200-00001D000000}">
      <text>
        <r>
          <rPr>
            <b/>
            <sz val="9"/>
            <color indexed="81"/>
            <rFont val="ＭＳ Ｐゴシック"/>
            <family val="3"/>
            <charset val="128"/>
          </rPr>
          <t>岩田京次:</t>
        </r>
        <r>
          <rPr>
            <sz val="9"/>
            <color indexed="81"/>
            <rFont val="ＭＳ Ｐゴシック"/>
            <family val="3"/>
            <charset val="128"/>
          </rPr>
          <t xml:space="preserve">
</t>
        </r>
      </text>
    </comment>
    <comment ref="DU36" authorId="1" shapeId="0" xr:uid="{00000000-0006-0000-0200-00001E000000}">
      <text>
        <r>
          <rPr>
            <b/>
            <sz val="9"/>
            <color indexed="81"/>
            <rFont val="ＭＳ Ｐゴシック"/>
            <family val="3"/>
            <charset val="128"/>
          </rPr>
          <t>岩田京次:</t>
        </r>
        <r>
          <rPr>
            <sz val="9"/>
            <color indexed="81"/>
            <rFont val="ＭＳ Ｐゴシック"/>
            <family val="3"/>
            <charset val="128"/>
          </rPr>
          <t xml:space="preserve">
</t>
        </r>
      </text>
    </comment>
    <comment ref="DY36" authorId="1" shapeId="0" xr:uid="{00000000-0006-0000-0200-00001F000000}">
      <text>
        <r>
          <rPr>
            <b/>
            <sz val="9"/>
            <color indexed="81"/>
            <rFont val="ＭＳ Ｐゴシック"/>
            <family val="3"/>
            <charset val="128"/>
          </rPr>
          <t>岩田京次:</t>
        </r>
        <r>
          <rPr>
            <sz val="9"/>
            <color indexed="81"/>
            <rFont val="ＭＳ Ｐゴシック"/>
            <family val="3"/>
            <charset val="128"/>
          </rPr>
          <t xml:space="preserve">
</t>
        </r>
      </text>
    </comment>
    <comment ref="FI36" authorId="1" shapeId="0" xr:uid="{00000000-0006-0000-0200-000020000000}">
      <text>
        <r>
          <rPr>
            <b/>
            <sz val="9"/>
            <color indexed="81"/>
            <rFont val="ＭＳ Ｐゴシック"/>
            <family val="3"/>
            <charset val="128"/>
          </rPr>
          <t>岩田京次:</t>
        </r>
        <r>
          <rPr>
            <sz val="9"/>
            <color indexed="81"/>
            <rFont val="ＭＳ Ｐゴシック"/>
            <family val="3"/>
            <charset val="128"/>
          </rPr>
          <t xml:space="preserve">
</t>
        </r>
      </text>
    </comment>
    <comment ref="FM36" authorId="1" shapeId="0" xr:uid="{00000000-0006-0000-0200-000021000000}">
      <text>
        <r>
          <rPr>
            <b/>
            <sz val="9"/>
            <color indexed="81"/>
            <rFont val="ＭＳ Ｐゴシック"/>
            <family val="3"/>
            <charset val="128"/>
          </rPr>
          <t>岩田京次:</t>
        </r>
        <r>
          <rPr>
            <sz val="9"/>
            <color indexed="81"/>
            <rFont val="ＭＳ Ｐゴシック"/>
            <family val="3"/>
            <charset val="128"/>
          </rPr>
          <t xml:space="preserve">
</t>
        </r>
      </text>
    </comment>
    <comment ref="FT36" authorId="1" shapeId="0" xr:uid="{00000000-0006-0000-0200-000022000000}">
      <text>
        <r>
          <rPr>
            <b/>
            <sz val="9"/>
            <color indexed="81"/>
            <rFont val="ＭＳ Ｐゴシック"/>
            <family val="3"/>
            <charset val="128"/>
          </rPr>
          <t>岩田京次:</t>
        </r>
        <r>
          <rPr>
            <sz val="9"/>
            <color indexed="81"/>
            <rFont val="ＭＳ Ｐゴシック"/>
            <family val="3"/>
            <charset val="128"/>
          </rPr>
          <t xml:space="preserve">
</t>
        </r>
      </text>
    </comment>
    <comment ref="FX36" authorId="1" shapeId="0" xr:uid="{00000000-0006-0000-0200-000023000000}">
      <text>
        <r>
          <rPr>
            <b/>
            <sz val="9"/>
            <color indexed="81"/>
            <rFont val="ＭＳ Ｐゴシック"/>
            <family val="3"/>
            <charset val="128"/>
          </rPr>
          <t>岩田京次:</t>
        </r>
        <r>
          <rPr>
            <sz val="9"/>
            <color indexed="81"/>
            <rFont val="ＭＳ Ｐゴシック"/>
            <family val="3"/>
            <charset val="128"/>
          </rPr>
          <t xml:space="preserve">
</t>
        </r>
      </text>
    </comment>
    <comment ref="BE39" authorId="1" shapeId="0" xr:uid="{00000000-0006-0000-0200-000024000000}">
      <text>
        <r>
          <rPr>
            <b/>
            <sz val="9"/>
            <color indexed="81"/>
            <rFont val="ＭＳ Ｐゴシック"/>
            <family val="3"/>
            <charset val="128"/>
          </rPr>
          <t>岩田京次:</t>
        </r>
        <r>
          <rPr>
            <sz val="9"/>
            <color indexed="81"/>
            <rFont val="ＭＳ Ｐゴシック"/>
            <family val="3"/>
            <charset val="128"/>
          </rPr>
          <t xml:space="preserve">
</t>
        </r>
      </text>
    </comment>
    <comment ref="BI39" authorId="1" shapeId="0" xr:uid="{00000000-0006-0000-0200-000025000000}">
      <text>
        <r>
          <rPr>
            <b/>
            <sz val="9"/>
            <color indexed="81"/>
            <rFont val="ＭＳ Ｐゴシック"/>
            <family val="3"/>
            <charset val="128"/>
          </rPr>
          <t>岩田京次:</t>
        </r>
        <r>
          <rPr>
            <sz val="9"/>
            <color indexed="81"/>
            <rFont val="ＭＳ Ｐゴシック"/>
            <family val="3"/>
            <charset val="128"/>
          </rPr>
          <t xml:space="preserve">
</t>
        </r>
      </text>
    </comment>
    <comment ref="BP39" authorId="1" shapeId="0" xr:uid="{00000000-0006-0000-0200-000026000000}">
      <text>
        <r>
          <rPr>
            <b/>
            <sz val="9"/>
            <color indexed="81"/>
            <rFont val="ＭＳ Ｐゴシック"/>
            <family val="3"/>
            <charset val="128"/>
          </rPr>
          <t>岩田京次:</t>
        </r>
        <r>
          <rPr>
            <sz val="9"/>
            <color indexed="81"/>
            <rFont val="ＭＳ Ｐゴシック"/>
            <family val="3"/>
            <charset val="128"/>
          </rPr>
          <t xml:space="preserve">
</t>
        </r>
      </text>
    </comment>
    <comment ref="BT39" authorId="1" shapeId="0" xr:uid="{00000000-0006-0000-0200-000027000000}">
      <text>
        <r>
          <rPr>
            <b/>
            <sz val="9"/>
            <color indexed="81"/>
            <rFont val="ＭＳ Ｐゴシック"/>
            <family val="3"/>
            <charset val="128"/>
          </rPr>
          <t>岩田京次:</t>
        </r>
        <r>
          <rPr>
            <sz val="9"/>
            <color indexed="81"/>
            <rFont val="ＭＳ Ｐゴシック"/>
            <family val="3"/>
            <charset val="128"/>
          </rPr>
          <t xml:space="preserve">
</t>
        </r>
      </text>
    </comment>
    <comment ref="CA39" authorId="1" shapeId="0" xr:uid="{00000000-0006-0000-0200-000028000000}">
      <text>
        <r>
          <rPr>
            <b/>
            <sz val="9"/>
            <color indexed="81"/>
            <rFont val="ＭＳ Ｐゴシック"/>
            <family val="3"/>
            <charset val="128"/>
          </rPr>
          <t>岩田京次:</t>
        </r>
        <r>
          <rPr>
            <sz val="9"/>
            <color indexed="81"/>
            <rFont val="ＭＳ Ｐゴシック"/>
            <family val="3"/>
            <charset val="128"/>
          </rPr>
          <t xml:space="preserve">
</t>
        </r>
      </text>
    </comment>
    <comment ref="CE39" authorId="1" shapeId="0" xr:uid="{00000000-0006-0000-0200-000029000000}">
      <text>
        <r>
          <rPr>
            <b/>
            <sz val="9"/>
            <color indexed="81"/>
            <rFont val="ＭＳ Ｐゴシック"/>
            <family val="3"/>
            <charset val="128"/>
          </rPr>
          <t>岩田京次:</t>
        </r>
        <r>
          <rPr>
            <sz val="9"/>
            <color indexed="81"/>
            <rFont val="ＭＳ Ｐゴシック"/>
            <family val="3"/>
            <charset val="128"/>
          </rPr>
          <t xml:space="preserve">
</t>
        </r>
      </text>
    </comment>
    <comment ref="CY39" authorId="1" shapeId="0" xr:uid="{00000000-0006-0000-0200-00002A000000}">
      <text>
        <r>
          <rPr>
            <b/>
            <sz val="9"/>
            <color indexed="81"/>
            <rFont val="ＭＳ Ｐゴシック"/>
            <family val="3"/>
            <charset val="128"/>
          </rPr>
          <t>岩田京次:</t>
        </r>
        <r>
          <rPr>
            <sz val="9"/>
            <color indexed="81"/>
            <rFont val="ＭＳ Ｐゴシック"/>
            <family val="3"/>
            <charset val="128"/>
          </rPr>
          <t xml:space="preserve">
</t>
        </r>
      </text>
    </comment>
    <comment ref="DC39" authorId="1" shapeId="0" xr:uid="{00000000-0006-0000-0200-00002B000000}">
      <text>
        <r>
          <rPr>
            <b/>
            <sz val="9"/>
            <color indexed="81"/>
            <rFont val="ＭＳ Ｐゴシック"/>
            <family val="3"/>
            <charset val="128"/>
          </rPr>
          <t>岩田京次:</t>
        </r>
        <r>
          <rPr>
            <sz val="9"/>
            <color indexed="81"/>
            <rFont val="ＭＳ Ｐゴシック"/>
            <family val="3"/>
            <charset val="128"/>
          </rPr>
          <t xml:space="preserve">
</t>
        </r>
      </text>
    </comment>
    <comment ref="DJ39" authorId="1" shapeId="0" xr:uid="{00000000-0006-0000-0200-00002C000000}">
      <text>
        <r>
          <rPr>
            <b/>
            <sz val="9"/>
            <color indexed="81"/>
            <rFont val="ＭＳ Ｐゴシック"/>
            <family val="3"/>
            <charset val="128"/>
          </rPr>
          <t>岩田京次:</t>
        </r>
        <r>
          <rPr>
            <sz val="9"/>
            <color indexed="81"/>
            <rFont val="ＭＳ Ｐゴシック"/>
            <family val="3"/>
            <charset val="128"/>
          </rPr>
          <t xml:space="preserve">
</t>
        </r>
      </text>
    </comment>
    <comment ref="DN39" authorId="1" shapeId="0" xr:uid="{00000000-0006-0000-0200-00002D000000}">
      <text>
        <r>
          <rPr>
            <b/>
            <sz val="9"/>
            <color indexed="81"/>
            <rFont val="ＭＳ Ｐゴシック"/>
            <family val="3"/>
            <charset val="128"/>
          </rPr>
          <t>岩田京次:</t>
        </r>
        <r>
          <rPr>
            <sz val="9"/>
            <color indexed="81"/>
            <rFont val="ＭＳ Ｐゴシック"/>
            <family val="3"/>
            <charset val="128"/>
          </rPr>
          <t xml:space="preserve">
</t>
        </r>
      </text>
    </comment>
    <comment ref="DU39" authorId="1" shapeId="0" xr:uid="{00000000-0006-0000-0200-00002E000000}">
      <text>
        <r>
          <rPr>
            <b/>
            <sz val="9"/>
            <color indexed="81"/>
            <rFont val="ＭＳ Ｐゴシック"/>
            <family val="3"/>
            <charset val="128"/>
          </rPr>
          <t>岩田京次:</t>
        </r>
        <r>
          <rPr>
            <sz val="9"/>
            <color indexed="81"/>
            <rFont val="ＭＳ Ｐゴシック"/>
            <family val="3"/>
            <charset val="128"/>
          </rPr>
          <t xml:space="preserve">
</t>
        </r>
      </text>
    </comment>
    <comment ref="DY39" authorId="1" shapeId="0" xr:uid="{00000000-0006-0000-0200-00002F000000}">
      <text>
        <r>
          <rPr>
            <b/>
            <sz val="9"/>
            <color indexed="81"/>
            <rFont val="ＭＳ Ｐゴシック"/>
            <family val="3"/>
            <charset val="128"/>
          </rPr>
          <t>岩田京次:</t>
        </r>
        <r>
          <rPr>
            <sz val="9"/>
            <color indexed="81"/>
            <rFont val="ＭＳ Ｐゴシック"/>
            <family val="3"/>
            <charset val="128"/>
          </rPr>
          <t xml:space="preserve">
</t>
        </r>
      </text>
    </comment>
    <comment ref="FI39" authorId="1" shapeId="0" xr:uid="{00000000-0006-0000-0200-000030000000}">
      <text>
        <r>
          <rPr>
            <b/>
            <sz val="9"/>
            <color indexed="81"/>
            <rFont val="ＭＳ Ｐゴシック"/>
            <family val="3"/>
            <charset val="128"/>
          </rPr>
          <t>岩田京次:</t>
        </r>
        <r>
          <rPr>
            <sz val="9"/>
            <color indexed="81"/>
            <rFont val="ＭＳ Ｐゴシック"/>
            <family val="3"/>
            <charset val="128"/>
          </rPr>
          <t xml:space="preserve">
</t>
        </r>
      </text>
    </comment>
    <comment ref="FM39" authorId="1" shapeId="0" xr:uid="{00000000-0006-0000-0200-000031000000}">
      <text>
        <r>
          <rPr>
            <b/>
            <sz val="9"/>
            <color indexed="81"/>
            <rFont val="ＭＳ Ｐゴシック"/>
            <family val="3"/>
            <charset val="128"/>
          </rPr>
          <t>岩田京次:</t>
        </r>
        <r>
          <rPr>
            <sz val="9"/>
            <color indexed="81"/>
            <rFont val="ＭＳ Ｐゴシック"/>
            <family val="3"/>
            <charset val="128"/>
          </rPr>
          <t xml:space="preserve">
</t>
        </r>
      </text>
    </comment>
    <comment ref="FT39" authorId="1" shapeId="0" xr:uid="{00000000-0006-0000-0200-000032000000}">
      <text>
        <r>
          <rPr>
            <b/>
            <sz val="9"/>
            <color indexed="81"/>
            <rFont val="ＭＳ Ｐゴシック"/>
            <family val="3"/>
            <charset val="128"/>
          </rPr>
          <t>岩田京次:</t>
        </r>
        <r>
          <rPr>
            <sz val="9"/>
            <color indexed="81"/>
            <rFont val="ＭＳ Ｐゴシック"/>
            <family val="3"/>
            <charset val="128"/>
          </rPr>
          <t xml:space="preserve">
</t>
        </r>
      </text>
    </comment>
    <comment ref="FX39" authorId="1" shapeId="0" xr:uid="{00000000-0006-0000-0200-000033000000}">
      <text>
        <r>
          <rPr>
            <b/>
            <sz val="9"/>
            <color indexed="81"/>
            <rFont val="ＭＳ Ｐゴシック"/>
            <family val="3"/>
            <charset val="128"/>
          </rPr>
          <t>岩田京次:</t>
        </r>
        <r>
          <rPr>
            <sz val="9"/>
            <color indexed="81"/>
            <rFont val="ＭＳ Ｐゴシック"/>
            <family val="3"/>
            <charset val="128"/>
          </rPr>
          <t xml:space="preserve">
</t>
        </r>
      </text>
    </comment>
    <comment ref="AV42" authorId="1" shapeId="0" xr:uid="{00000000-0006-0000-0200-000034000000}">
      <text>
        <r>
          <rPr>
            <b/>
            <sz val="9"/>
            <color indexed="81"/>
            <rFont val="ＭＳ Ｐゴシック"/>
            <family val="3"/>
            <charset val="128"/>
          </rPr>
          <t>岩田京次:</t>
        </r>
        <r>
          <rPr>
            <sz val="9"/>
            <color indexed="81"/>
            <rFont val="ＭＳ Ｐゴシック"/>
            <family val="3"/>
            <charset val="128"/>
          </rPr>
          <t xml:space="preserve">
</t>
        </r>
      </text>
    </comment>
    <comment ref="AV45" authorId="1" shapeId="0" xr:uid="{00000000-0006-0000-0200-000035000000}">
      <text>
        <r>
          <rPr>
            <b/>
            <sz val="9"/>
            <color indexed="81"/>
            <rFont val="ＭＳ Ｐゴシック"/>
            <family val="3"/>
            <charset val="128"/>
          </rPr>
          <t>岩田京次:</t>
        </r>
        <r>
          <rPr>
            <sz val="9"/>
            <color indexed="81"/>
            <rFont val="ＭＳ Ｐゴシック"/>
            <family val="3"/>
            <charset val="128"/>
          </rPr>
          <t xml:space="preserve">
</t>
        </r>
      </text>
    </comment>
    <comment ref="AV48" authorId="1" shapeId="0" xr:uid="{00000000-0006-0000-0200-000036000000}">
      <text>
        <r>
          <rPr>
            <b/>
            <sz val="9"/>
            <color indexed="81"/>
            <rFont val="ＭＳ Ｐゴシック"/>
            <family val="3"/>
            <charset val="128"/>
          </rPr>
          <t>岩田京次:</t>
        </r>
        <r>
          <rPr>
            <sz val="9"/>
            <color indexed="81"/>
            <rFont val="ＭＳ Ｐゴシック"/>
            <family val="3"/>
            <charset val="128"/>
          </rPr>
          <t xml:space="preserve">
</t>
        </r>
      </text>
    </comment>
    <comment ref="AV80" authorId="1" shapeId="0" xr:uid="{00000000-0006-0000-0200-000037000000}">
      <text>
        <r>
          <rPr>
            <b/>
            <sz val="9"/>
            <color indexed="81"/>
            <rFont val="ＭＳ Ｐゴシック"/>
            <family val="3"/>
            <charset val="128"/>
          </rPr>
          <t>岩田京次:</t>
        </r>
        <r>
          <rPr>
            <sz val="9"/>
            <color indexed="81"/>
            <rFont val="ＭＳ Ｐゴシック"/>
            <family val="3"/>
            <charset val="128"/>
          </rPr>
          <t xml:space="preserve">
</t>
        </r>
      </text>
    </comment>
    <comment ref="BA80" authorId="1" shapeId="0" xr:uid="{00000000-0006-0000-0200-000038000000}">
      <text>
        <r>
          <rPr>
            <b/>
            <sz val="9"/>
            <color indexed="81"/>
            <rFont val="ＭＳ Ｐゴシック"/>
            <family val="3"/>
            <charset val="128"/>
          </rPr>
          <t>岩田京次:</t>
        </r>
        <r>
          <rPr>
            <sz val="9"/>
            <color indexed="81"/>
            <rFont val="ＭＳ Ｐゴシック"/>
            <family val="3"/>
            <charset val="128"/>
          </rPr>
          <t xml:space="preserve">
</t>
        </r>
      </text>
    </comment>
    <comment ref="BE80" authorId="1" shapeId="0" xr:uid="{00000000-0006-0000-0200-000039000000}">
      <text>
        <r>
          <rPr>
            <b/>
            <sz val="9"/>
            <color indexed="81"/>
            <rFont val="ＭＳ Ｐゴシック"/>
            <family val="3"/>
            <charset val="128"/>
          </rPr>
          <t>岩田京次:</t>
        </r>
        <r>
          <rPr>
            <sz val="9"/>
            <color indexed="81"/>
            <rFont val="ＭＳ Ｐゴシック"/>
            <family val="3"/>
            <charset val="128"/>
          </rPr>
          <t xml:space="preserve">
</t>
        </r>
      </text>
    </comment>
    <comment ref="BI80" authorId="1" shapeId="0" xr:uid="{00000000-0006-0000-0200-00003A000000}">
      <text>
        <r>
          <rPr>
            <b/>
            <sz val="9"/>
            <color indexed="81"/>
            <rFont val="ＭＳ Ｐゴシック"/>
            <family val="3"/>
            <charset val="128"/>
          </rPr>
          <t>岩田京次:</t>
        </r>
        <r>
          <rPr>
            <sz val="9"/>
            <color indexed="81"/>
            <rFont val="ＭＳ Ｐゴシック"/>
            <family val="3"/>
            <charset val="128"/>
          </rPr>
          <t xml:space="preserve">
</t>
        </r>
      </text>
    </comment>
    <comment ref="BN80" authorId="1" shapeId="0" xr:uid="{00000000-0006-0000-0200-00003B000000}">
      <text>
        <r>
          <rPr>
            <b/>
            <sz val="9"/>
            <color indexed="81"/>
            <rFont val="ＭＳ Ｐゴシック"/>
            <family val="3"/>
            <charset val="128"/>
          </rPr>
          <t>岩田京次:</t>
        </r>
        <r>
          <rPr>
            <sz val="9"/>
            <color indexed="81"/>
            <rFont val="ＭＳ Ｐゴシック"/>
            <family val="3"/>
            <charset val="128"/>
          </rPr>
          <t xml:space="preserve">
</t>
        </r>
      </text>
    </comment>
    <comment ref="BR80" authorId="1" shapeId="0" xr:uid="{00000000-0006-0000-0200-00003C000000}">
      <text>
        <r>
          <rPr>
            <b/>
            <sz val="9"/>
            <color indexed="81"/>
            <rFont val="ＭＳ Ｐゴシック"/>
            <family val="3"/>
            <charset val="128"/>
          </rPr>
          <t>岩田京次:</t>
        </r>
        <r>
          <rPr>
            <sz val="9"/>
            <color indexed="81"/>
            <rFont val="ＭＳ Ｐゴシック"/>
            <family val="3"/>
            <charset val="128"/>
          </rPr>
          <t xml:space="preserve">
</t>
        </r>
      </text>
    </comment>
    <comment ref="BV80" authorId="1" shapeId="0" xr:uid="{00000000-0006-0000-0200-00003D000000}">
      <text>
        <r>
          <rPr>
            <b/>
            <sz val="9"/>
            <color indexed="81"/>
            <rFont val="ＭＳ Ｐゴシック"/>
            <family val="3"/>
            <charset val="128"/>
          </rPr>
          <t>岩田京次:</t>
        </r>
        <r>
          <rPr>
            <sz val="9"/>
            <color indexed="81"/>
            <rFont val="ＭＳ Ｐゴシック"/>
            <family val="3"/>
            <charset val="128"/>
          </rPr>
          <t xml:space="preserve">
</t>
        </r>
      </text>
    </comment>
    <comment ref="CA80" authorId="1" shapeId="0" xr:uid="{00000000-0006-0000-0200-00003E000000}">
      <text>
        <r>
          <rPr>
            <b/>
            <sz val="9"/>
            <color indexed="81"/>
            <rFont val="ＭＳ Ｐゴシック"/>
            <family val="3"/>
            <charset val="128"/>
          </rPr>
          <t>岩田京次:</t>
        </r>
        <r>
          <rPr>
            <sz val="9"/>
            <color indexed="81"/>
            <rFont val="ＭＳ Ｐゴシック"/>
            <family val="3"/>
            <charset val="128"/>
          </rPr>
          <t xml:space="preserve">
</t>
        </r>
      </text>
    </comment>
    <comment ref="CE80" authorId="1" shapeId="0" xr:uid="{00000000-0006-0000-0200-00003F000000}">
      <text>
        <r>
          <rPr>
            <b/>
            <sz val="9"/>
            <color indexed="81"/>
            <rFont val="ＭＳ Ｐゴシック"/>
            <family val="3"/>
            <charset val="128"/>
          </rPr>
          <t>岩田京次:</t>
        </r>
        <r>
          <rPr>
            <sz val="9"/>
            <color indexed="81"/>
            <rFont val="ＭＳ Ｐゴシック"/>
            <family val="3"/>
            <charset val="128"/>
          </rPr>
          <t xml:space="preserve">
</t>
        </r>
      </text>
    </comment>
    <comment ref="CI80" authorId="1" shapeId="0" xr:uid="{00000000-0006-0000-0200-000040000000}">
      <text>
        <r>
          <rPr>
            <b/>
            <sz val="9"/>
            <color indexed="81"/>
            <rFont val="ＭＳ Ｐゴシック"/>
            <family val="3"/>
            <charset val="128"/>
          </rPr>
          <t>岩田京次:</t>
        </r>
        <r>
          <rPr>
            <sz val="9"/>
            <color indexed="81"/>
            <rFont val="ＭＳ Ｐゴシック"/>
            <family val="3"/>
            <charset val="128"/>
          </rPr>
          <t xml:space="preserve">
</t>
        </r>
      </text>
    </comment>
    <comment ref="CN80" authorId="1" shapeId="0" xr:uid="{00000000-0006-0000-0200-000041000000}">
      <text>
        <r>
          <rPr>
            <b/>
            <sz val="9"/>
            <color indexed="81"/>
            <rFont val="ＭＳ Ｐゴシック"/>
            <family val="3"/>
            <charset val="128"/>
          </rPr>
          <t>岩田京次:</t>
        </r>
        <r>
          <rPr>
            <sz val="9"/>
            <color indexed="81"/>
            <rFont val="ＭＳ Ｐゴシック"/>
            <family val="3"/>
            <charset val="128"/>
          </rPr>
          <t xml:space="preserve">
</t>
        </r>
      </text>
    </comment>
    <comment ref="CR80" authorId="1" shapeId="0" xr:uid="{00000000-0006-0000-0200-000042000000}">
      <text>
        <r>
          <rPr>
            <b/>
            <sz val="9"/>
            <color indexed="81"/>
            <rFont val="ＭＳ Ｐゴシック"/>
            <family val="3"/>
            <charset val="128"/>
          </rPr>
          <t>岩田京次:</t>
        </r>
        <r>
          <rPr>
            <sz val="9"/>
            <color indexed="81"/>
            <rFont val="ＭＳ Ｐゴシック"/>
            <family val="3"/>
            <charset val="128"/>
          </rPr>
          <t xml:space="preserve">
</t>
        </r>
      </text>
    </comment>
    <comment ref="CV80" authorId="1" shapeId="0" xr:uid="{00000000-0006-0000-0200-000043000000}">
      <text>
        <r>
          <rPr>
            <b/>
            <sz val="9"/>
            <color indexed="81"/>
            <rFont val="ＭＳ Ｐゴシック"/>
            <family val="3"/>
            <charset val="128"/>
          </rPr>
          <t>岩田京次:</t>
        </r>
        <r>
          <rPr>
            <sz val="9"/>
            <color indexed="81"/>
            <rFont val="ＭＳ Ｐゴシック"/>
            <family val="3"/>
            <charset val="128"/>
          </rPr>
          <t xml:space="preserve">
</t>
        </r>
      </text>
    </comment>
    <comment ref="AV83" authorId="1" shapeId="0" xr:uid="{00000000-0006-0000-0200-000044000000}">
      <text>
        <r>
          <rPr>
            <b/>
            <sz val="9"/>
            <color indexed="81"/>
            <rFont val="ＭＳ Ｐゴシック"/>
            <family val="3"/>
            <charset val="128"/>
          </rPr>
          <t>岩田京次:</t>
        </r>
        <r>
          <rPr>
            <sz val="9"/>
            <color indexed="81"/>
            <rFont val="ＭＳ Ｐゴシック"/>
            <family val="3"/>
            <charset val="128"/>
          </rPr>
          <t xml:space="preserve">
</t>
        </r>
      </text>
    </comment>
    <comment ref="BA83" authorId="1" shapeId="0" xr:uid="{00000000-0006-0000-0200-000045000000}">
      <text>
        <r>
          <rPr>
            <b/>
            <sz val="9"/>
            <color indexed="81"/>
            <rFont val="ＭＳ Ｐゴシック"/>
            <family val="3"/>
            <charset val="128"/>
          </rPr>
          <t>岩田京次:</t>
        </r>
        <r>
          <rPr>
            <sz val="9"/>
            <color indexed="81"/>
            <rFont val="ＭＳ Ｐゴシック"/>
            <family val="3"/>
            <charset val="128"/>
          </rPr>
          <t xml:space="preserve">
</t>
        </r>
      </text>
    </comment>
    <comment ref="BE83" authorId="1" shapeId="0" xr:uid="{00000000-0006-0000-0200-000046000000}">
      <text>
        <r>
          <rPr>
            <b/>
            <sz val="9"/>
            <color indexed="81"/>
            <rFont val="ＭＳ Ｐゴシック"/>
            <family val="3"/>
            <charset val="128"/>
          </rPr>
          <t>岩田京次:</t>
        </r>
        <r>
          <rPr>
            <sz val="9"/>
            <color indexed="81"/>
            <rFont val="ＭＳ Ｐゴシック"/>
            <family val="3"/>
            <charset val="128"/>
          </rPr>
          <t xml:space="preserve">
</t>
        </r>
      </text>
    </comment>
    <comment ref="BI83" authorId="1" shapeId="0" xr:uid="{00000000-0006-0000-0200-000047000000}">
      <text>
        <r>
          <rPr>
            <b/>
            <sz val="9"/>
            <color indexed="81"/>
            <rFont val="ＭＳ Ｐゴシック"/>
            <family val="3"/>
            <charset val="128"/>
          </rPr>
          <t>岩田京次:</t>
        </r>
        <r>
          <rPr>
            <sz val="9"/>
            <color indexed="81"/>
            <rFont val="ＭＳ Ｐゴシック"/>
            <family val="3"/>
            <charset val="128"/>
          </rPr>
          <t xml:space="preserve">
</t>
        </r>
      </text>
    </comment>
    <comment ref="BN83" authorId="1" shapeId="0" xr:uid="{00000000-0006-0000-0200-000048000000}">
      <text>
        <r>
          <rPr>
            <b/>
            <sz val="9"/>
            <color indexed="81"/>
            <rFont val="ＭＳ Ｐゴシック"/>
            <family val="3"/>
            <charset val="128"/>
          </rPr>
          <t>岩田京次:</t>
        </r>
        <r>
          <rPr>
            <sz val="9"/>
            <color indexed="81"/>
            <rFont val="ＭＳ Ｐゴシック"/>
            <family val="3"/>
            <charset val="128"/>
          </rPr>
          <t xml:space="preserve">
</t>
        </r>
      </text>
    </comment>
    <comment ref="BR83" authorId="1" shapeId="0" xr:uid="{00000000-0006-0000-0200-000049000000}">
      <text>
        <r>
          <rPr>
            <b/>
            <sz val="9"/>
            <color indexed="81"/>
            <rFont val="ＭＳ Ｐゴシック"/>
            <family val="3"/>
            <charset val="128"/>
          </rPr>
          <t>岩田京次:</t>
        </r>
        <r>
          <rPr>
            <sz val="9"/>
            <color indexed="81"/>
            <rFont val="ＭＳ Ｐゴシック"/>
            <family val="3"/>
            <charset val="128"/>
          </rPr>
          <t xml:space="preserve">
</t>
        </r>
      </text>
    </comment>
    <comment ref="BV83" authorId="1" shapeId="0" xr:uid="{00000000-0006-0000-0200-00004A000000}">
      <text>
        <r>
          <rPr>
            <b/>
            <sz val="9"/>
            <color indexed="81"/>
            <rFont val="ＭＳ Ｐゴシック"/>
            <family val="3"/>
            <charset val="128"/>
          </rPr>
          <t>岩田京次:</t>
        </r>
        <r>
          <rPr>
            <sz val="9"/>
            <color indexed="81"/>
            <rFont val="ＭＳ Ｐゴシック"/>
            <family val="3"/>
            <charset val="128"/>
          </rPr>
          <t xml:space="preserve">
</t>
        </r>
      </text>
    </comment>
    <comment ref="CA83" authorId="1" shapeId="0" xr:uid="{00000000-0006-0000-0200-00004B000000}">
      <text>
        <r>
          <rPr>
            <b/>
            <sz val="9"/>
            <color indexed="81"/>
            <rFont val="ＭＳ Ｐゴシック"/>
            <family val="3"/>
            <charset val="128"/>
          </rPr>
          <t>岩田京次:</t>
        </r>
        <r>
          <rPr>
            <sz val="9"/>
            <color indexed="81"/>
            <rFont val="ＭＳ Ｐゴシック"/>
            <family val="3"/>
            <charset val="128"/>
          </rPr>
          <t xml:space="preserve">
</t>
        </r>
      </text>
    </comment>
    <comment ref="CE83" authorId="1" shapeId="0" xr:uid="{00000000-0006-0000-0200-00004C000000}">
      <text>
        <r>
          <rPr>
            <b/>
            <sz val="9"/>
            <color indexed="81"/>
            <rFont val="ＭＳ Ｐゴシック"/>
            <family val="3"/>
            <charset val="128"/>
          </rPr>
          <t>岩田京次:</t>
        </r>
        <r>
          <rPr>
            <sz val="9"/>
            <color indexed="81"/>
            <rFont val="ＭＳ Ｐゴシック"/>
            <family val="3"/>
            <charset val="128"/>
          </rPr>
          <t xml:space="preserve">
</t>
        </r>
      </text>
    </comment>
    <comment ref="CI83" authorId="1" shapeId="0" xr:uid="{00000000-0006-0000-0200-00004D000000}">
      <text>
        <r>
          <rPr>
            <b/>
            <sz val="9"/>
            <color indexed="81"/>
            <rFont val="ＭＳ Ｐゴシック"/>
            <family val="3"/>
            <charset val="128"/>
          </rPr>
          <t>岩田京次:</t>
        </r>
        <r>
          <rPr>
            <sz val="9"/>
            <color indexed="81"/>
            <rFont val="ＭＳ Ｐゴシック"/>
            <family val="3"/>
            <charset val="128"/>
          </rPr>
          <t xml:space="preserve">
</t>
        </r>
      </text>
    </comment>
    <comment ref="CN83" authorId="1" shapeId="0" xr:uid="{00000000-0006-0000-0200-00004E000000}">
      <text>
        <r>
          <rPr>
            <b/>
            <sz val="9"/>
            <color indexed="81"/>
            <rFont val="ＭＳ Ｐゴシック"/>
            <family val="3"/>
            <charset val="128"/>
          </rPr>
          <t>岩田京次:</t>
        </r>
        <r>
          <rPr>
            <sz val="9"/>
            <color indexed="81"/>
            <rFont val="ＭＳ Ｐゴシック"/>
            <family val="3"/>
            <charset val="128"/>
          </rPr>
          <t xml:space="preserve">
</t>
        </r>
      </text>
    </comment>
    <comment ref="CR83" authorId="1" shapeId="0" xr:uid="{00000000-0006-0000-0200-00004F000000}">
      <text>
        <r>
          <rPr>
            <b/>
            <sz val="9"/>
            <color indexed="81"/>
            <rFont val="ＭＳ Ｐゴシック"/>
            <family val="3"/>
            <charset val="128"/>
          </rPr>
          <t>岩田京次:</t>
        </r>
        <r>
          <rPr>
            <sz val="9"/>
            <color indexed="81"/>
            <rFont val="ＭＳ Ｐゴシック"/>
            <family val="3"/>
            <charset val="128"/>
          </rPr>
          <t xml:space="preserve">
</t>
        </r>
      </text>
    </comment>
    <comment ref="CV83" authorId="1" shapeId="0" xr:uid="{00000000-0006-0000-0200-000050000000}">
      <text>
        <r>
          <rPr>
            <b/>
            <sz val="9"/>
            <color indexed="81"/>
            <rFont val="ＭＳ Ｐゴシック"/>
            <family val="3"/>
            <charset val="128"/>
          </rPr>
          <t>岩田京次:</t>
        </r>
        <r>
          <rPr>
            <sz val="9"/>
            <color indexed="81"/>
            <rFont val="ＭＳ Ｐゴシック"/>
            <family val="3"/>
            <charset val="128"/>
          </rPr>
          <t xml:space="preserve">
</t>
        </r>
      </text>
    </comment>
    <comment ref="M91" authorId="1" shapeId="0" xr:uid="{00000000-0006-0000-0200-000051000000}">
      <text>
        <r>
          <rPr>
            <b/>
            <sz val="9"/>
            <color indexed="81"/>
            <rFont val="ＭＳ Ｐゴシック"/>
            <family val="3"/>
            <charset val="128"/>
          </rPr>
          <t>岩田京次:</t>
        </r>
        <r>
          <rPr>
            <sz val="9"/>
            <color indexed="81"/>
            <rFont val="ＭＳ Ｐゴシック"/>
            <family val="3"/>
            <charset val="128"/>
          </rPr>
          <t xml:space="preserve">
</t>
        </r>
      </text>
    </comment>
    <comment ref="BJ91" authorId="1" shapeId="0" xr:uid="{00000000-0006-0000-0200-000052000000}">
      <text>
        <r>
          <rPr>
            <b/>
            <sz val="9"/>
            <color indexed="81"/>
            <rFont val="ＭＳ Ｐゴシック"/>
            <family val="3"/>
            <charset val="128"/>
          </rPr>
          <t>岩田京次:</t>
        </r>
        <r>
          <rPr>
            <sz val="9"/>
            <color indexed="81"/>
            <rFont val="ＭＳ Ｐゴシック"/>
            <family val="3"/>
            <charset val="128"/>
          </rPr>
          <t xml:space="preserve">
</t>
        </r>
      </text>
    </comment>
    <comment ref="DJ91" authorId="1" shapeId="0" xr:uid="{00000000-0006-0000-0200-000053000000}">
      <text>
        <r>
          <rPr>
            <b/>
            <sz val="9"/>
            <color indexed="81"/>
            <rFont val="ＭＳ Ｐゴシック"/>
            <family val="3"/>
            <charset val="128"/>
          </rPr>
          <t>岩田京次:</t>
        </r>
        <r>
          <rPr>
            <sz val="9"/>
            <color indexed="81"/>
            <rFont val="ＭＳ Ｐゴシック"/>
            <family val="3"/>
            <charset val="128"/>
          </rPr>
          <t xml:space="preserve">
</t>
        </r>
      </text>
    </comment>
    <comment ref="FG91" authorId="1" shapeId="0" xr:uid="{00000000-0006-0000-0200-000054000000}">
      <text>
        <r>
          <rPr>
            <b/>
            <sz val="9"/>
            <color indexed="81"/>
            <rFont val="ＭＳ Ｐゴシック"/>
            <family val="3"/>
            <charset val="128"/>
          </rPr>
          <t>岩田京次:</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岩田京次</author>
  </authors>
  <commentList>
    <comment ref="I6" authorId="0" shapeId="0" xr:uid="{00000000-0006-0000-0300-000001000000}">
      <text>
        <r>
          <rPr>
            <b/>
            <sz val="9"/>
            <color indexed="81"/>
            <rFont val="ＭＳ Ｐゴシック"/>
            <family val="3"/>
            <charset val="128"/>
          </rPr>
          <t>岩田京次:</t>
        </r>
        <r>
          <rPr>
            <sz val="9"/>
            <color indexed="81"/>
            <rFont val="ＭＳ Ｐゴシック"/>
            <family val="3"/>
            <charset val="128"/>
          </rPr>
          <t xml:space="preserve">
</t>
        </r>
      </text>
    </comment>
    <comment ref="K6" authorId="0" shapeId="0" xr:uid="{00000000-0006-0000-0300-000002000000}">
      <text>
        <r>
          <rPr>
            <b/>
            <sz val="9"/>
            <color indexed="81"/>
            <rFont val="ＭＳ Ｐゴシック"/>
            <family val="3"/>
            <charset val="128"/>
          </rPr>
          <t>岩田京次:</t>
        </r>
        <r>
          <rPr>
            <sz val="9"/>
            <color indexed="81"/>
            <rFont val="ＭＳ Ｐゴシック"/>
            <family val="3"/>
            <charset val="128"/>
          </rPr>
          <t xml:space="preserve">
</t>
        </r>
      </text>
    </comment>
    <comment ref="M6" authorId="0" shapeId="0" xr:uid="{00000000-0006-0000-0300-000003000000}">
      <text>
        <r>
          <rPr>
            <b/>
            <sz val="9"/>
            <color indexed="81"/>
            <rFont val="ＭＳ Ｐゴシック"/>
            <family val="3"/>
            <charset val="128"/>
          </rPr>
          <t>岩田京次:</t>
        </r>
        <r>
          <rPr>
            <sz val="9"/>
            <color indexed="81"/>
            <rFont val="ＭＳ Ｐゴシック"/>
            <family val="3"/>
            <charset val="128"/>
          </rPr>
          <t xml:space="preserve">
</t>
        </r>
      </text>
    </comment>
    <comment ref="I8" authorId="0" shapeId="0" xr:uid="{00000000-0006-0000-0300-000004000000}">
      <text>
        <r>
          <rPr>
            <b/>
            <sz val="9"/>
            <color indexed="81"/>
            <rFont val="ＭＳ Ｐゴシック"/>
            <family val="3"/>
            <charset val="128"/>
          </rPr>
          <t>岩田京次:</t>
        </r>
        <r>
          <rPr>
            <sz val="9"/>
            <color indexed="81"/>
            <rFont val="ＭＳ Ｐゴシック"/>
            <family val="3"/>
            <charset val="128"/>
          </rPr>
          <t xml:space="preserve">
</t>
        </r>
      </text>
    </comment>
    <comment ref="K8" authorId="0" shapeId="0" xr:uid="{00000000-0006-0000-0300-000005000000}">
      <text>
        <r>
          <rPr>
            <b/>
            <sz val="9"/>
            <color indexed="81"/>
            <rFont val="ＭＳ Ｐゴシック"/>
            <family val="3"/>
            <charset val="128"/>
          </rPr>
          <t>岩田京次:</t>
        </r>
        <r>
          <rPr>
            <sz val="9"/>
            <color indexed="81"/>
            <rFont val="ＭＳ Ｐゴシック"/>
            <family val="3"/>
            <charset val="128"/>
          </rPr>
          <t xml:space="preserve">
</t>
        </r>
      </text>
    </comment>
    <comment ref="M8" authorId="0" shapeId="0" xr:uid="{00000000-0006-0000-0300-000006000000}">
      <text>
        <r>
          <rPr>
            <b/>
            <sz val="9"/>
            <color indexed="81"/>
            <rFont val="ＭＳ Ｐゴシック"/>
            <family val="3"/>
            <charset val="128"/>
          </rPr>
          <t>岩田京次:</t>
        </r>
        <r>
          <rPr>
            <sz val="9"/>
            <color indexed="81"/>
            <rFont val="ＭＳ Ｐゴシック"/>
            <family val="3"/>
            <charset val="128"/>
          </rPr>
          <t xml:space="preserve">
</t>
        </r>
      </text>
    </comment>
    <comment ref="AC13" authorId="0" shapeId="0" xr:uid="{00000000-0006-0000-0300-000007000000}">
      <text>
        <r>
          <rPr>
            <b/>
            <sz val="9"/>
            <color indexed="81"/>
            <rFont val="ＭＳ Ｐゴシック"/>
            <family val="3"/>
            <charset val="128"/>
          </rPr>
          <t>岩田京次:</t>
        </r>
        <r>
          <rPr>
            <sz val="9"/>
            <color indexed="81"/>
            <rFont val="ＭＳ Ｐゴシック"/>
            <family val="3"/>
            <charset val="128"/>
          </rPr>
          <t xml:space="preserve">
</t>
        </r>
      </text>
    </comment>
    <comment ref="AC14" authorId="0" shapeId="0" xr:uid="{00000000-0006-0000-0300-000008000000}">
      <text>
        <r>
          <rPr>
            <b/>
            <sz val="9"/>
            <color indexed="81"/>
            <rFont val="ＭＳ Ｐゴシック"/>
            <family val="3"/>
            <charset val="128"/>
          </rPr>
          <t>岩田京次:</t>
        </r>
        <r>
          <rPr>
            <sz val="9"/>
            <color indexed="81"/>
            <rFont val="ＭＳ Ｐゴシック"/>
            <family val="3"/>
            <charset val="128"/>
          </rPr>
          <t xml:space="preserve">
</t>
        </r>
      </text>
    </comment>
    <comment ref="AC17" authorId="0" shapeId="0" xr:uid="{00000000-0006-0000-0300-000009000000}">
      <text>
        <r>
          <rPr>
            <b/>
            <sz val="9"/>
            <color indexed="81"/>
            <rFont val="ＭＳ Ｐゴシック"/>
            <family val="3"/>
            <charset val="128"/>
          </rPr>
          <t>岩田京次:</t>
        </r>
        <r>
          <rPr>
            <sz val="9"/>
            <color indexed="81"/>
            <rFont val="ＭＳ Ｐゴシック"/>
            <family val="3"/>
            <charset val="128"/>
          </rPr>
          <t xml:space="preserve">
</t>
        </r>
      </text>
    </comment>
    <comment ref="AC20" authorId="0" shapeId="0" xr:uid="{00000000-0006-0000-0300-00000A000000}">
      <text>
        <r>
          <rPr>
            <b/>
            <sz val="9"/>
            <color indexed="81"/>
            <rFont val="ＭＳ Ｐゴシック"/>
            <family val="3"/>
            <charset val="128"/>
          </rPr>
          <t>岩田京次:</t>
        </r>
        <r>
          <rPr>
            <sz val="9"/>
            <color indexed="81"/>
            <rFont val="ＭＳ Ｐゴシック"/>
            <family val="3"/>
            <charset val="128"/>
          </rPr>
          <t xml:space="preserve">
</t>
        </r>
      </text>
    </comment>
    <comment ref="AC21" authorId="0" shapeId="0" xr:uid="{00000000-0006-0000-0300-00000B000000}">
      <text>
        <r>
          <rPr>
            <b/>
            <sz val="9"/>
            <color indexed="81"/>
            <rFont val="ＭＳ Ｐゴシック"/>
            <family val="3"/>
            <charset val="128"/>
          </rPr>
          <t>岩田京次:</t>
        </r>
        <r>
          <rPr>
            <sz val="9"/>
            <color indexed="81"/>
            <rFont val="ＭＳ Ｐゴシック"/>
            <family val="3"/>
            <charset val="128"/>
          </rPr>
          <t xml:space="preserve">
</t>
        </r>
      </text>
    </comment>
    <comment ref="AC22" authorId="0" shapeId="0" xr:uid="{00000000-0006-0000-0300-00000C000000}">
      <text>
        <r>
          <rPr>
            <b/>
            <sz val="9"/>
            <color indexed="81"/>
            <rFont val="ＭＳ Ｐゴシック"/>
            <family val="3"/>
            <charset val="128"/>
          </rPr>
          <t>岩田京次:</t>
        </r>
        <r>
          <rPr>
            <sz val="9"/>
            <color indexed="81"/>
            <rFont val="ＭＳ Ｐゴシック"/>
            <family val="3"/>
            <charset val="128"/>
          </rPr>
          <t xml:space="preserve">
</t>
        </r>
      </text>
    </comment>
    <comment ref="AC23" authorId="0" shapeId="0" xr:uid="{00000000-0006-0000-0300-00000D000000}">
      <text>
        <r>
          <rPr>
            <b/>
            <sz val="9"/>
            <color indexed="81"/>
            <rFont val="ＭＳ Ｐゴシック"/>
            <family val="3"/>
            <charset val="128"/>
          </rPr>
          <t>岩田京次:</t>
        </r>
        <r>
          <rPr>
            <sz val="9"/>
            <color indexed="81"/>
            <rFont val="ＭＳ Ｐゴシック"/>
            <family val="3"/>
            <charset val="128"/>
          </rPr>
          <t xml:space="preserve">
</t>
        </r>
      </text>
    </comment>
    <comment ref="AC25" authorId="0" shapeId="0" xr:uid="{00000000-0006-0000-0300-00000E000000}">
      <text>
        <r>
          <rPr>
            <b/>
            <sz val="9"/>
            <color indexed="81"/>
            <rFont val="ＭＳ Ｐゴシック"/>
            <family val="3"/>
            <charset val="128"/>
          </rPr>
          <t>岩田京次:</t>
        </r>
        <r>
          <rPr>
            <sz val="9"/>
            <color indexed="81"/>
            <rFont val="ＭＳ Ｐゴシック"/>
            <family val="3"/>
            <charset val="128"/>
          </rPr>
          <t xml:space="preserve">
</t>
        </r>
      </text>
    </comment>
    <comment ref="AC27" authorId="0" shapeId="0" xr:uid="{00000000-0006-0000-0300-00000F000000}">
      <text>
        <r>
          <rPr>
            <b/>
            <sz val="9"/>
            <color indexed="81"/>
            <rFont val="ＭＳ Ｐゴシック"/>
            <family val="3"/>
            <charset val="128"/>
          </rPr>
          <t>岩田京次:</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岩田京次</author>
  </authors>
  <commentList>
    <comment ref="DF12" authorId="0" shapeId="0" xr:uid="{00000000-0006-0000-0400-000001000000}">
      <text>
        <r>
          <rPr>
            <sz val="9"/>
            <color indexed="81"/>
            <rFont val="ＭＳ Ｐゴシック"/>
            <family val="3"/>
            <charset val="128"/>
          </rPr>
          <t>岩田京次</t>
        </r>
      </text>
    </comment>
    <comment ref="DQ12" authorId="0" shapeId="0" xr:uid="{00000000-0006-0000-0400-000002000000}">
      <text>
        <r>
          <rPr>
            <sz val="9"/>
            <color indexed="81"/>
            <rFont val="ＭＳ Ｐゴシック"/>
            <family val="3"/>
            <charset val="128"/>
          </rPr>
          <t>岩田京次</t>
        </r>
      </text>
    </comment>
    <comment ref="EB12" authorId="0" shapeId="0" xr:uid="{00000000-0006-0000-0400-000003000000}">
      <text>
        <r>
          <rPr>
            <sz val="9"/>
            <color indexed="81"/>
            <rFont val="ＭＳ Ｐゴシック"/>
            <family val="3"/>
            <charset val="128"/>
          </rPr>
          <t>岩田京次</t>
        </r>
      </text>
    </comment>
    <comment ref="V43" authorId="0" shapeId="0" xr:uid="{00000000-0006-0000-0400-000004000000}">
      <text>
        <r>
          <rPr>
            <sz val="9"/>
            <color indexed="81"/>
            <rFont val="ＭＳ Ｐゴシック"/>
            <family val="3"/>
            <charset val="128"/>
          </rPr>
          <t>岩田京次</t>
        </r>
      </text>
    </comment>
    <comment ref="V45" authorId="0" shapeId="0" xr:uid="{00000000-0006-0000-0400-000005000000}">
      <text>
        <r>
          <rPr>
            <sz val="9"/>
            <color indexed="81"/>
            <rFont val="ＭＳ Ｐゴシック"/>
            <family val="3"/>
            <charset val="128"/>
          </rPr>
          <t>岩田京次</t>
        </r>
      </text>
    </comment>
    <comment ref="Z45" authorId="0" shapeId="0" xr:uid="{00000000-0006-0000-0400-000006000000}">
      <text>
        <r>
          <rPr>
            <sz val="9"/>
            <color indexed="81"/>
            <rFont val="ＭＳ Ｐゴシック"/>
            <family val="3"/>
            <charset val="128"/>
          </rPr>
          <t>岩田京次</t>
        </r>
      </text>
    </comment>
    <comment ref="AF45" authorId="0" shapeId="0" xr:uid="{00000000-0006-0000-0400-000007000000}">
      <text>
        <r>
          <rPr>
            <sz val="9"/>
            <color indexed="81"/>
            <rFont val="ＭＳ Ｐゴシック"/>
            <family val="3"/>
            <charset val="128"/>
          </rPr>
          <t>岩田京次</t>
        </r>
      </text>
    </comment>
    <comment ref="AJ45" authorId="0" shapeId="0" xr:uid="{00000000-0006-0000-0400-000008000000}">
      <text>
        <r>
          <rPr>
            <sz val="9"/>
            <color indexed="81"/>
            <rFont val="ＭＳ Ｐゴシック"/>
            <family val="3"/>
            <charset val="128"/>
          </rPr>
          <t>岩田京次</t>
        </r>
      </text>
    </comment>
    <comment ref="V48" authorId="0" shapeId="0" xr:uid="{00000000-0006-0000-0400-000009000000}">
      <text>
        <r>
          <rPr>
            <sz val="9"/>
            <color indexed="81"/>
            <rFont val="ＭＳ Ｐゴシック"/>
            <family val="3"/>
            <charset val="128"/>
          </rPr>
          <t>岩田京次</t>
        </r>
      </text>
    </comment>
    <comment ref="AQ48" authorId="0" shapeId="0" xr:uid="{00000000-0006-0000-0400-00000A000000}">
      <text>
        <r>
          <rPr>
            <sz val="9"/>
            <color indexed="81"/>
            <rFont val="ＭＳ Ｐゴシック"/>
            <family val="3"/>
            <charset val="128"/>
          </rPr>
          <t>岩田京次</t>
        </r>
      </text>
    </comment>
    <comment ref="AV48" authorId="0" shapeId="0" xr:uid="{00000000-0006-0000-0400-00000B000000}">
      <text>
        <r>
          <rPr>
            <sz val="9"/>
            <color indexed="81"/>
            <rFont val="ＭＳ Ｐゴシック"/>
            <family val="3"/>
            <charset val="128"/>
          </rPr>
          <t>岩田京次</t>
        </r>
      </text>
    </comment>
    <comment ref="AZ48" authorId="0" shapeId="0" xr:uid="{00000000-0006-0000-0400-00000C000000}">
      <text>
        <r>
          <rPr>
            <sz val="9"/>
            <color indexed="81"/>
            <rFont val="ＭＳ Ｐゴシック"/>
            <family val="3"/>
            <charset val="128"/>
          </rPr>
          <t>岩田京次</t>
        </r>
      </text>
    </comment>
    <comment ref="BD48" authorId="0" shapeId="0" xr:uid="{00000000-0006-0000-0400-00000D000000}">
      <text>
        <r>
          <rPr>
            <sz val="9"/>
            <color indexed="81"/>
            <rFont val="ＭＳ Ｐゴシック"/>
            <family val="3"/>
            <charset val="128"/>
          </rPr>
          <t>岩田京次</t>
        </r>
      </text>
    </comment>
    <comment ref="BI48" authorId="0" shapeId="0" xr:uid="{00000000-0006-0000-0400-00000E000000}">
      <text>
        <r>
          <rPr>
            <sz val="9"/>
            <color indexed="81"/>
            <rFont val="ＭＳ Ｐゴシック"/>
            <family val="3"/>
            <charset val="128"/>
          </rPr>
          <t>岩田京次</t>
        </r>
      </text>
    </comment>
    <comment ref="BM48" authorId="0" shapeId="0" xr:uid="{00000000-0006-0000-0400-00000F000000}">
      <text>
        <r>
          <rPr>
            <sz val="9"/>
            <color indexed="81"/>
            <rFont val="ＭＳ Ｐゴシック"/>
            <family val="3"/>
            <charset val="128"/>
          </rPr>
          <t>岩田京次</t>
        </r>
      </text>
    </comment>
    <comment ref="BQ48" authorId="0" shapeId="0" xr:uid="{00000000-0006-0000-0400-000010000000}">
      <text>
        <r>
          <rPr>
            <sz val="9"/>
            <color indexed="81"/>
            <rFont val="ＭＳ Ｐゴシック"/>
            <family val="3"/>
            <charset val="128"/>
          </rPr>
          <t>岩田京次</t>
        </r>
      </text>
    </comment>
    <comment ref="BV48" authorId="0" shapeId="0" xr:uid="{00000000-0006-0000-0400-000011000000}">
      <text>
        <r>
          <rPr>
            <sz val="9"/>
            <color indexed="81"/>
            <rFont val="ＭＳ Ｐゴシック"/>
            <family val="3"/>
            <charset val="128"/>
          </rPr>
          <t>岩田京次</t>
        </r>
      </text>
    </comment>
    <comment ref="BZ48" authorId="0" shapeId="0" xr:uid="{00000000-0006-0000-0400-000012000000}">
      <text>
        <r>
          <rPr>
            <sz val="9"/>
            <color indexed="81"/>
            <rFont val="ＭＳ Ｐゴシック"/>
            <family val="3"/>
            <charset val="128"/>
          </rPr>
          <t>岩田京次</t>
        </r>
      </text>
    </comment>
    <comment ref="CD48" authorId="0" shapeId="0" xr:uid="{00000000-0006-0000-0400-000013000000}">
      <text>
        <r>
          <rPr>
            <sz val="9"/>
            <color indexed="81"/>
            <rFont val="ＭＳ Ｐゴシック"/>
            <family val="3"/>
            <charset val="128"/>
          </rPr>
          <t>岩田京次</t>
        </r>
      </text>
    </comment>
    <comment ref="V71" authorId="0" shapeId="0" xr:uid="{00000000-0006-0000-0400-000014000000}">
      <text>
        <r>
          <rPr>
            <b/>
            <sz val="9"/>
            <color indexed="81"/>
            <rFont val="ＭＳ Ｐゴシック"/>
            <family val="3"/>
            <charset val="128"/>
          </rPr>
          <t>岩田京次:</t>
        </r>
        <r>
          <rPr>
            <sz val="9"/>
            <color indexed="81"/>
            <rFont val="ＭＳ Ｐゴシック"/>
            <family val="3"/>
            <charset val="128"/>
          </rPr>
          <t xml:space="preserve">
</t>
        </r>
      </text>
    </comment>
    <comment ref="Z71" authorId="0" shapeId="0" xr:uid="{00000000-0006-0000-0400-000015000000}">
      <text>
        <r>
          <rPr>
            <b/>
            <sz val="9"/>
            <color indexed="81"/>
            <rFont val="ＭＳ Ｐゴシック"/>
            <family val="3"/>
            <charset val="128"/>
          </rPr>
          <t>岩田京次:</t>
        </r>
        <r>
          <rPr>
            <sz val="9"/>
            <color indexed="81"/>
            <rFont val="ＭＳ Ｐゴシック"/>
            <family val="3"/>
            <charset val="128"/>
          </rPr>
          <t xml:space="preserve">
</t>
        </r>
      </text>
    </comment>
    <comment ref="AD71" authorId="0" shapeId="0" xr:uid="{00000000-0006-0000-0400-000016000000}">
      <text>
        <r>
          <rPr>
            <b/>
            <sz val="9"/>
            <color indexed="81"/>
            <rFont val="ＭＳ Ｐゴシック"/>
            <family val="3"/>
            <charset val="128"/>
          </rPr>
          <t>岩田京次:</t>
        </r>
        <r>
          <rPr>
            <sz val="9"/>
            <color indexed="81"/>
            <rFont val="ＭＳ Ｐゴシック"/>
            <family val="3"/>
            <charset val="128"/>
          </rPr>
          <t xml:space="preserve">
</t>
        </r>
      </text>
    </comment>
    <comment ref="AH71" authorId="0" shapeId="0" xr:uid="{00000000-0006-0000-0400-000017000000}">
      <text>
        <r>
          <rPr>
            <b/>
            <sz val="9"/>
            <color indexed="81"/>
            <rFont val="ＭＳ Ｐゴシック"/>
            <family val="3"/>
            <charset val="128"/>
          </rPr>
          <t>岩田京次:</t>
        </r>
        <r>
          <rPr>
            <sz val="9"/>
            <color indexed="81"/>
            <rFont val="ＭＳ Ｐゴシック"/>
            <family val="3"/>
            <charset val="128"/>
          </rPr>
          <t xml:space="preserve">
</t>
        </r>
      </text>
    </comment>
    <comment ref="AL71" authorId="0" shapeId="0" xr:uid="{00000000-0006-0000-0400-000018000000}">
      <text>
        <r>
          <rPr>
            <b/>
            <sz val="9"/>
            <color indexed="81"/>
            <rFont val="ＭＳ Ｐゴシック"/>
            <family val="3"/>
            <charset val="128"/>
          </rPr>
          <t>岩田京次:</t>
        </r>
        <r>
          <rPr>
            <sz val="9"/>
            <color indexed="81"/>
            <rFont val="ＭＳ Ｐゴシック"/>
            <family val="3"/>
            <charset val="128"/>
          </rPr>
          <t xml:space="preserve">
</t>
        </r>
      </text>
    </comment>
    <comment ref="AP71" authorId="0" shapeId="0" xr:uid="{00000000-0006-0000-0400-000019000000}">
      <text>
        <r>
          <rPr>
            <b/>
            <sz val="9"/>
            <color indexed="81"/>
            <rFont val="ＭＳ Ｐゴシック"/>
            <family val="3"/>
            <charset val="128"/>
          </rPr>
          <t>岩田京次:</t>
        </r>
        <r>
          <rPr>
            <sz val="9"/>
            <color indexed="81"/>
            <rFont val="ＭＳ Ｐゴシック"/>
            <family val="3"/>
            <charset val="128"/>
          </rPr>
          <t xml:space="preserve">
</t>
        </r>
      </text>
    </comment>
    <comment ref="AT71" authorId="0" shapeId="0" xr:uid="{00000000-0006-0000-0400-00001A000000}">
      <text>
        <r>
          <rPr>
            <b/>
            <sz val="9"/>
            <color indexed="81"/>
            <rFont val="ＭＳ Ｐゴシック"/>
            <family val="3"/>
            <charset val="128"/>
          </rPr>
          <t>岩田京次:</t>
        </r>
        <r>
          <rPr>
            <sz val="9"/>
            <color indexed="81"/>
            <rFont val="ＭＳ Ｐゴシック"/>
            <family val="3"/>
            <charset val="128"/>
          </rPr>
          <t xml:space="preserve">
</t>
        </r>
      </text>
    </comment>
    <comment ref="AX71" authorId="0" shapeId="0" xr:uid="{00000000-0006-0000-0400-00001B000000}">
      <text>
        <r>
          <rPr>
            <b/>
            <sz val="9"/>
            <color indexed="81"/>
            <rFont val="ＭＳ Ｐゴシック"/>
            <family val="3"/>
            <charset val="128"/>
          </rPr>
          <t>岩田京次:</t>
        </r>
        <r>
          <rPr>
            <sz val="9"/>
            <color indexed="81"/>
            <rFont val="ＭＳ Ｐゴシック"/>
            <family val="3"/>
            <charset val="128"/>
          </rPr>
          <t xml:space="preserve">
</t>
        </r>
      </text>
    </comment>
    <comment ref="BB71" authorId="0" shapeId="0" xr:uid="{00000000-0006-0000-0400-00001C000000}">
      <text>
        <r>
          <rPr>
            <b/>
            <sz val="9"/>
            <color indexed="81"/>
            <rFont val="ＭＳ Ｐゴシック"/>
            <family val="3"/>
            <charset val="128"/>
          </rPr>
          <t>岩田京次:</t>
        </r>
        <r>
          <rPr>
            <sz val="9"/>
            <color indexed="81"/>
            <rFont val="ＭＳ Ｐゴシック"/>
            <family val="3"/>
            <charset val="128"/>
          </rPr>
          <t xml:space="preserve">
</t>
        </r>
      </text>
    </comment>
    <comment ref="BF71" authorId="0" shapeId="0" xr:uid="{00000000-0006-0000-0400-00001D000000}">
      <text>
        <r>
          <rPr>
            <b/>
            <sz val="9"/>
            <color indexed="81"/>
            <rFont val="ＭＳ Ｐゴシック"/>
            <family val="3"/>
            <charset val="128"/>
          </rPr>
          <t>岩田京次:</t>
        </r>
        <r>
          <rPr>
            <sz val="9"/>
            <color indexed="81"/>
            <rFont val="ＭＳ Ｐゴシック"/>
            <family val="3"/>
            <charset val="128"/>
          </rPr>
          <t xml:space="preserve">
</t>
        </r>
      </text>
    </comment>
    <comment ref="BJ71" authorId="0" shapeId="0" xr:uid="{00000000-0006-0000-0400-00001E000000}">
      <text>
        <r>
          <rPr>
            <b/>
            <sz val="9"/>
            <color indexed="81"/>
            <rFont val="ＭＳ Ｐゴシック"/>
            <family val="3"/>
            <charset val="128"/>
          </rPr>
          <t>岩田京次:</t>
        </r>
        <r>
          <rPr>
            <sz val="9"/>
            <color indexed="81"/>
            <rFont val="ＭＳ Ｐゴシック"/>
            <family val="3"/>
            <charset val="128"/>
          </rPr>
          <t xml:space="preserve">
</t>
        </r>
      </text>
    </comment>
    <comment ref="BN71" authorId="0" shapeId="0" xr:uid="{00000000-0006-0000-0400-00001F000000}">
      <text>
        <r>
          <rPr>
            <b/>
            <sz val="9"/>
            <color indexed="81"/>
            <rFont val="ＭＳ Ｐゴシック"/>
            <family val="3"/>
            <charset val="128"/>
          </rPr>
          <t>岩田京次:</t>
        </r>
        <r>
          <rPr>
            <sz val="9"/>
            <color indexed="81"/>
            <rFont val="ＭＳ Ｐゴシック"/>
            <family val="3"/>
            <charset val="128"/>
          </rPr>
          <t xml:space="preserve">
</t>
        </r>
      </text>
    </comment>
    <comment ref="BR71" authorId="0" shapeId="0" xr:uid="{00000000-0006-0000-0400-000020000000}">
      <text>
        <r>
          <rPr>
            <b/>
            <sz val="9"/>
            <color indexed="81"/>
            <rFont val="ＭＳ Ｐゴシック"/>
            <family val="3"/>
            <charset val="128"/>
          </rPr>
          <t>岩田京次:</t>
        </r>
        <r>
          <rPr>
            <sz val="9"/>
            <color indexed="81"/>
            <rFont val="ＭＳ Ｐゴシック"/>
            <family val="3"/>
            <charset val="128"/>
          </rPr>
          <t xml:space="preserve">
</t>
        </r>
      </text>
    </comment>
    <comment ref="BV71" authorId="0" shapeId="0" xr:uid="{00000000-0006-0000-0400-000021000000}">
      <text>
        <r>
          <rPr>
            <b/>
            <sz val="9"/>
            <color indexed="81"/>
            <rFont val="ＭＳ Ｐゴシック"/>
            <family val="3"/>
            <charset val="128"/>
          </rPr>
          <t>岩田京次:</t>
        </r>
        <r>
          <rPr>
            <sz val="9"/>
            <color indexed="81"/>
            <rFont val="ＭＳ Ｐゴシック"/>
            <family val="3"/>
            <charset val="128"/>
          </rPr>
          <t xml:space="preserve">
</t>
        </r>
      </text>
    </comment>
    <comment ref="BZ71" authorId="0" shapeId="0" xr:uid="{00000000-0006-0000-0400-000022000000}">
      <text>
        <r>
          <rPr>
            <b/>
            <sz val="9"/>
            <color indexed="81"/>
            <rFont val="ＭＳ Ｐゴシック"/>
            <family val="3"/>
            <charset val="128"/>
          </rPr>
          <t>岩田京次:</t>
        </r>
        <r>
          <rPr>
            <sz val="9"/>
            <color indexed="81"/>
            <rFont val="ＭＳ Ｐゴシック"/>
            <family val="3"/>
            <charset val="128"/>
          </rPr>
          <t xml:space="preserve">
</t>
        </r>
      </text>
    </comment>
    <comment ref="CD71" authorId="0" shapeId="0" xr:uid="{00000000-0006-0000-0400-000023000000}">
      <text>
        <r>
          <rPr>
            <b/>
            <sz val="9"/>
            <color indexed="81"/>
            <rFont val="ＭＳ Ｐゴシック"/>
            <family val="3"/>
            <charset val="128"/>
          </rPr>
          <t>岩田京次:</t>
        </r>
        <r>
          <rPr>
            <sz val="9"/>
            <color indexed="81"/>
            <rFont val="ＭＳ Ｐゴシック"/>
            <family val="3"/>
            <charset val="128"/>
          </rPr>
          <t xml:space="preserve">
</t>
        </r>
      </text>
    </comment>
    <comment ref="CH71" authorId="0" shapeId="0" xr:uid="{00000000-0006-0000-0400-000024000000}">
      <text>
        <r>
          <rPr>
            <b/>
            <sz val="9"/>
            <color indexed="81"/>
            <rFont val="ＭＳ Ｐゴシック"/>
            <family val="3"/>
            <charset val="128"/>
          </rPr>
          <t>岩田京次:</t>
        </r>
        <r>
          <rPr>
            <sz val="9"/>
            <color indexed="81"/>
            <rFont val="ＭＳ Ｐゴシック"/>
            <family val="3"/>
            <charset val="128"/>
          </rPr>
          <t xml:space="preserve">
</t>
        </r>
      </text>
    </comment>
    <comment ref="CL71" authorId="0" shapeId="0" xr:uid="{00000000-0006-0000-0400-000025000000}">
      <text>
        <r>
          <rPr>
            <b/>
            <sz val="9"/>
            <color indexed="81"/>
            <rFont val="ＭＳ Ｐゴシック"/>
            <family val="3"/>
            <charset val="128"/>
          </rPr>
          <t>岩田京次:</t>
        </r>
        <r>
          <rPr>
            <sz val="9"/>
            <color indexed="81"/>
            <rFont val="ＭＳ Ｐゴシック"/>
            <family val="3"/>
            <charset val="128"/>
          </rPr>
          <t xml:space="preserve">
</t>
        </r>
      </text>
    </comment>
    <comment ref="CP71" authorId="0" shapeId="0" xr:uid="{00000000-0006-0000-0400-000026000000}">
      <text>
        <r>
          <rPr>
            <b/>
            <sz val="9"/>
            <color indexed="81"/>
            <rFont val="ＭＳ Ｐゴシック"/>
            <family val="3"/>
            <charset val="128"/>
          </rPr>
          <t>岩田京次:</t>
        </r>
        <r>
          <rPr>
            <sz val="9"/>
            <color indexed="81"/>
            <rFont val="ＭＳ Ｐゴシック"/>
            <family val="3"/>
            <charset val="128"/>
          </rPr>
          <t xml:space="preserve">
</t>
        </r>
      </text>
    </comment>
    <comment ref="CT71" authorId="0" shapeId="0" xr:uid="{00000000-0006-0000-0400-000027000000}">
      <text>
        <r>
          <rPr>
            <b/>
            <sz val="9"/>
            <color indexed="81"/>
            <rFont val="ＭＳ Ｐゴシック"/>
            <family val="3"/>
            <charset val="128"/>
          </rPr>
          <t>岩田京次:</t>
        </r>
        <r>
          <rPr>
            <sz val="9"/>
            <color indexed="81"/>
            <rFont val="ＭＳ Ｐゴシック"/>
            <family val="3"/>
            <charset val="128"/>
          </rPr>
          <t xml:space="preserve">
</t>
        </r>
      </text>
    </comment>
    <comment ref="CX71" authorId="0" shapeId="0" xr:uid="{00000000-0006-0000-0400-000028000000}">
      <text>
        <r>
          <rPr>
            <b/>
            <sz val="9"/>
            <color indexed="81"/>
            <rFont val="ＭＳ Ｐゴシック"/>
            <family val="3"/>
            <charset val="128"/>
          </rPr>
          <t>岩田京次:</t>
        </r>
        <r>
          <rPr>
            <sz val="9"/>
            <color indexed="81"/>
            <rFont val="ＭＳ Ｐゴシック"/>
            <family val="3"/>
            <charset val="128"/>
          </rPr>
          <t xml:space="preserve">
</t>
        </r>
      </text>
    </comment>
    <comment ref="DB71" authorId="0" shapeId="0" xr:uid="{00000000-0006-0000-0400-000029000000}">
      <text>
        <r>
          <rPr>
            <b/>
            <sz val="9"/>
            <color indexed="81"/>
            <rFont val="ＭＳ Ｐゴシック"/>
            <family val="3"/>
            <charset val="128"/>
          </rPr>
          <t>岩田京次:</t>
        </r>
        <r>
          <rPr>
            <sz val="9"/>
            <color indexed="81"/>
            <rFont val="ＭＳ Ｐゴシック"/>
            <family val="3"/>
            <charset val="128"/>
          </rPr>
          <t xml:space="preserve">
</t>
        </r>
      </text>
    </comment>
    <comment ref="DF71" authorId="0" shapeId="0" xr:uid="{00000000-0006-0000-0400-00002A000000}">
      <text>
        <r>
          <rPr>
            <b/>
            <sz val="9"/>
            <color indexed="81"/>
            <rFont val="ＭＳ Ｐゴシック"/>
            <family val="3"/>
            <charset val="128"/>
          </rPr>
          <t>岩田京次:</t>
        </r>
        <r>
          <rPr>
            <sz val="9"/>
            <color indexed="81"/>
            <rFont val="ＭＳ Ｐゴシック"/>
            <family val="3"/>
            <charset val="128"/>
          </rPr>
          <t xml:space="preserve">
</t>
        </r>
      </text>
    </comment>
    <comment ref="DJ71" authorId="0" shapeId="0" xr:uid="{00000000-0006-0000-0400-00002B000000}">
      <text>
        <r>
          <rPr>
            <b/>
            <sz val="9"/>
            <color indexed="81"/>
            <rFont val="ＭＳ Ｐゴシック"/>
            <family val="3"/>
            <charset val="128"/>
          </rPr>
          <t>岩田京次:</t>
        </r>
        <r>
          <rPr>
            <sz val="9"/>
            <color indexed="81"/>
            <rFont val="ＭＳ Ｐゴシック"/>
            <family val="3"/>
            <charset val="128"/>
          </rPr>
          <t xml:space="preserve">
</t>
        </r>
      </text>
    </comment>
    <comment ref="DN71" authorId="0" shapeId="0" xr:uid="{00000000-0006-0000-0400-00002C000000}">
      <text>
        <r>
          <rPr>
            <b/>
            <sz val="9"/>
            <color indexed="81"/>
            <rFont val="ＭＳ Ｐゴシック"/>
            <family val="3"/>
            <charset val="128"/>
          </rPr>
          <t>岩田京次:</t>
        </r>
        <r>
          <rPr>
            <sz val="9"/>
            <color indexed="81"/>
            <rFont val="ＭＳ Ｐゴシック"/>
            <family val="3"/>
            <charset val="128"/>
          </rPr>
          <t xml:space="preserve">
</t>
        </r>
      </text>
    </comment>
    <comment ref="DR71" authorId="0" shapeId="0" xr:uid="{00000000-0006-0000-0400-00002D000000}">
      <text>
        <r>
          <rPr>
            <b/>
            <sz val="9"/>
            <color indexed="81"/>
            <rFont val="ＭＳ Ｐゴシック"/>
            <family val="3"/>
            <charset val="128"/>
          </rPr>
          <t>岩田京次:</t>
        </r>
        <r>
          <rPr>
            <sz val="9"/>
            <color indexed="81"/>
            <rFont val="ＭＳ Ｐゴシック"/>
            <family val="3"/>
            <charset val="128"/>
          </rPr>
          <t xml:space="preserve">
</t>
        </r>
      </text>
    </comment>
    <comment ref="DV71" authorId="0" shapeId="0" xr:uid="{00000000-0006-0000-0400-00002E000000}">
      <text>
        <r>
          <rPr>
            <b/>
            <sz val="9"/>
            <color indexed="81"/>
            <rFont val="ＭＳ Ｐゴシック"/>
            <family val="3"/>
            <charset val="128"/>
          </rPr>
          <t>岩田京次:</t>
        </r>
        <r>
          <rPr>
            <sz val="9"/>
            <color indexed="81"/>
            <rFont val="ＭＳ Ｐゴシック"/>
            <family val="3"/>
            <charset val="128"/>
          </rPr>
          <t xml:space="preserve">
</t>
        </r>
      </text>
    </comment>
    <comment ref="DZ71" authorId="0" shapeId="0" xr:uid="{00000000-0006-0000-0400-00002F000000}">
      <text>
        <r>
          <rPr>
            <b/>
            <sz val="9"/>
            <color indexed="81"/>
            <rFont val="ＭＳ Ｐゴシック"/>
            <family val="3"/>
            <charset val="128"/>
          </rPr>
          <t>岩田京次:</t>
        </r>
        <r>
          <rPr>
            <sz val="9"/>
            <color indexed="81"/>
            <rFont val="ＭＳ Ｐゴシック"/>
            <family val="3"/>
            <charset val="128"/>
          </rPr>
          <t xml:space="preserve">
</t>
        </r>
      </text>
    </comment>
    <comment ref="ED71" authorId="0" shapeId="0" xr:uid="{00000000-0006-0000-0400-000030000000}">
      <text>
        <r>
          <rPr>
            <b/>
            <sz val="9"/>
            <color indexed="81"/>
            <rFont val="ＭＳ Ｐゴシック"/>
            <family val="3"/>
            <charset val="128"/>
          </rPr>
          <t>岩田京次:</t>
        </r>
        <r>
          <rPr>
            <sz val="9"/>
            <color indexed="81"/>
            <rFont val="ＭＳ Ｐゴシック"/>
            <family val="3"/>
            <charset val="128"/>
          </rPr>
          <t xml:space="preserve">
</t>
        </r>
      </text>
    </comment>
    <comment ref="V73" authorId="0" shapeId="0" xr:uid="{00000000-0006-0000-0400-000031000000}">
      <text>
        <r>
          <rPr>
            <b/>
            <sz val="9"/>
            <color indexed="81"/>
            <rFont val="ＭＳ Ｐゴシック"/>
            <family val="3"/>
            <charset val="128"/>
          </rPr>
          <t>岩田京次:</t>
        </r>
        <r>
          <rPr>
            <sz val="9"/>
            <color indexed="81"/>
            <rFont val="ＭＳ Ｐゴシック"/>
            <family val="3"/>
            <charset val="128"/>
          </rPr>
          <t xml:space="preserve">
</t>
        </r>
      </text>
    </comment>
    <comment ref="Z73" authorId="0" shapeId="0" xr:uid="{00000000-0006-0000-0400-000032000000}">
      <text>
        <r>
          <rPr>
            <b/>
            <sz val="9"/>
            <color indexed="81"/>
            <rFont val="ＭＳ Ｐゴシック"/>
            <family val="3"/>
            <charset val="128"/>
          </rPr>
          <t>岩田京次:</t>
        </r>
        <r>
          <rPr>
            <sz val="9"/>
            <color indexed="81"/>
            <rFont val="ＭＳ Ｐゴシック"/>
            <family val="3"/>
            <charset val="128"/>
          </rPr>
          <t xml:space="preserve">
</t>
        </r>
      </text>
    </comment>
    <comment ref="AD73" authorId="0" shapeId="0" xr:uid="{00000000-0006-0000-0400-000033000000}">
      <text>
        <r>
          <rPr>
            <b/>
            <sz val="9"/>
            <color indexed="81"/>
            <rFont val="ＭＳ Ｐゴシック"/>
            <family val="3"/>
            <charset val="128"/>
          </rPr>
          <t>岩田京次:</t>
        </r>
        <r>
          <rPr>
            <sz val="9"/>
            <color indexed="81"/>
            <rFont val="ＭＳ Ｐゴシック"/>
            <family val="3"/>
            <charset val="128"/>
          </rPr>
          <t xml:space="preserve">
</t>
        </r>
      </text>
    </comment>
    <comment ref="AH73" authorId="0" shapeId="0" xr:uid="{00000000-0006-0000-0400-000034000000}">
      <text>
        <r>
          <rPr>
            <b/>
            <sz val="9"/>
            <color indexed="81"/>
            <rFont val="ＭＳ Ｐゴシック"/>
            <family val="3"/>
            <charset val="128"/>
          </rPr>
          <t>岩田京次:</t>
        </r>
        <r>
          <rPr>
            <sz val="9"/>
            <color indexed="81"/>
            <rFont val="ＭＳ Ｐゴシック"/>
            <family val="3"/>
            <charset val="128"/>
          </rPr>
          <t xml:space="preserve">
</t>
        </r>
      </text>
    </comment>
    <comment ref="AL73" authorId="0" shapeId="0" xr:uid="{00000000-0006-0000-0400-000035000000}">
      <text>
        <r>
          <rPr>
            <b/>
            <sz val="9"/>
            <color indexed="81"/>
            <rFont val="ＭＳ Ｐゴシック"/>
            <family val="3"/>
            <charset val="128"/>
          </rPr>
          <t>岩田京次:</t>
        </r>
        <r>
          <rPr>
            <sz val="9"/>
            <color indexed="81"/>
            <rFont val="ＭＳ Ｐゴシック"/>
            <family val="3"/>
            <charset val="128"/>
          </rPr>
          <t xml:space="preserve">
</t>
        </r>
      </text>
    </comment>
    <comment ref="AP73" authorId="0" shapeId="0" xr:uid="{00000000-0006-0000-0400-000036000000}">
      <text>
        <r>
          <rPr>
            <b/>
            <sz val="9"/>
            <color indexed="81"/>
            <rFont val="ＭＳ Ｐゴシック"/>
            <family val="3"/>
            <charset val="128"/>
          </rPr>
          <t>岩田京次:</t>
        </r>
        <r>
          <rPr>
            <sz val="9"/>
            <color indexed="81"/>
            <rFont val="ＭＳ Ｐゴシック"/>
            <family val="3"/>
            <charset val="128"/>
          </rPr>
          <t xml:space="preserve">
</t>
        </r>
      </text>
    </comment>
    <comment ref="AT73" authorId="0" shapeId="0" xr:uid="{00000000-0006-0000-0400-000037000000}">
      <text>
        <r>
          <rPr>
            <b/>
            <sz val="9"/>
            <color indexed="81"/>
            <rFont val="ＭＳ Ｐゴシック"/>
            <family val="3"/>
            <charset val="128"/>
          </rPr>
          <t>岩田京次:</t>
        </r>
        <r>
          <rPr>
            <sz val="9"/>
            <color indexed="81"/>
            <rFont val="ＭＳ Ｐゴシック"/>
            <family val="3"/>
            <charset val="128"/>
          </rPr>
          <t xml:space="preserve">
</t>
        </r>
      </text>
    </comment>
    <comment ref="AX73" authorId="0" shapeId="0" xr:uid="{00000000-0006-0000-0400-000038000000}">
      <text>
        <r>
          <rPr>
            <b/>
            <sz val="9"/>
            <color indexed="81"/>
            <rFont val="ＭＳ Ｐゴシック"/>
            <family val="3"/>
            <charset val="128"/>
          </rPr>
          <t>岩田京次:</t>
        </r>
        <r>
          <rPr>
            <sz val="9"/>
            <color indexed="81"/>
            <rFont val="ＭＳ Ｐゴシック"/>
            <family val="3"/>
            <charset val="128"/>
          </rPr>
          <t xml:space="preserve">
</t>
        </r>
      </text>
    </comment>
    <comment ref="BB73" authorId="0" shapeId="0" xr:uid="{00000000-0006-0000-0400-000039000000}">
      <text>
        <r>
          <rPr>
            <b/>
            <sz val="9"/>
            <color indexed="81"/>
            <rFont val="ＭＳ Ｐゴシック"/>
            <family val="3"/>
            <charset val="128"/>
          </rPr>
          <t>岩田京次:</t>
        </r>
        <r>
          <rPr>
            <sz val="9"/>
            <color indexed="81"/>
            <rFont val="ＭＳ Ｐゴシック"/>
            <family val="3"/>
            <charset val="128"/>
          </rPr>
          <t xml:space="preserve">
</t>
        </r>
      </text>
    </comment>
    <comment ref="BF73" authorId="0" shapeId="0" xr:uid="{00000000-0006-0000-0400-00003A000000}">
      <text>
        <r>
          <rPr>
            <b/>
            <sz val="9"/>
            <color indexed="81"/>
            <rFont val="ＭＳ Ｐゴシック"/>
            <family val="3"/>
            <charset val="128"/>
          </rPr>
          <t>岩田京次:</t>
        </r>
        <r>
          <rPr>
            <sz val="9"/>
            <color indexed="81"/>
            <rFont val="ＭＳ Ｐゴシック"/>
            <family val="3"/>
            <charset val="128"/>
          </rPr>
          <t xml:space="preserve">
</t>
        </r>
      </text>
    </comment>
    <comment ref="BJ73" authorId="0" shapeId="0" xr:uid="{00000000-0006-0000-0400-00003B000000}">
      <text>
        <r>
          <rPr>
            <b/>
            <sz val="9"/>
            <color indexed="81"/>
            <rFont val="ＭＳ Ｐゴシック"/>
            <family val="3"/>
            <charset val="128"/>
          </rPr>
          <t>岩田京次:</t>
        </r>
        <r>
          <rPr>
            <sz val="9"/>
            <color indexed="81"/>
            <rFont val="ＭＳ Ｐゴシック"/>
            <family val="3"/>
            <charset val="128"/>
          </rPr>
          <t xml:space="preserve">
</t>
        </r>
      </text>
    </comment>
    <comment ref="BN73" authorId="0" shapeId="0" xr:uid="{00000000-0006-0000-0400-00003C000000}">
      <text>
        <r>
          <rPr>
            <b/>
            <sz val="9"/>
            <color indexed="81"/>
            <rFont val="ＭＳ Ｐゴシック"/>
            <family val="3"/>
            <charset val="128"/>
          </rPr>
          <t>岩田京次:</t>
        </r>
        <r>
          <rPr>
            <sz val="9"/>
            <color indexed="81"/>
            <rFont val="ＭＳ Ｐゴシック"/>
            <family val="3"/>
            <charset val="128"/>
          </rPr>
          <t xml:space="preserve">
</t>
        </r>
      </text>
    </comment>
    <comment ref="BR73" authorId="0" shapeId="0" xr:uid="{00000000-0006-0000-0400-00003D000000}">
      <text>
        <r>
          <rPr>
            <b/>
            <sz val="9"/>
            <color indexed="81"/>
            <rFont val="ＭＳ Ｐゴシック"/>
            <family val="3"/>
            <charset val="128"/>
          </rPr>
          <t>岩田京次:</t>
        </r>
        <r>
          <rPr>
            <sz val="9"/>
            <color indexed="81"/>
            <rFont val="ＭＳ Ｐゴシック"/>
            <family val="3"/>
            <charset val="128"/>
          </rPr>
          <t xml:space="preserve">
</t>
        </r>
      </text>
    </comment>
    <comment ref="BV73" authorId="0" shapeId="0" xr:uid="{00000000-0006-0000-0400-00003E000000}">
      <text>
        <r>
          <rPr>
            <b/>
            <sz val="9"/>
            <color indexed="81"/>
            <rFont val="ＭＳ Ｐゴシック"/>
            <family val="3"/>
            <charset val="128"/>
          </rPr>
          <t>岩田京次:</t>
        </r>
        <r>
          <rPr>
            <sz val="9"/>
            <color indexed="81"/>
            <rFont val="ＭＳ Ｐゴシック"/>
            <family val="3"/>
            <charset val="128"/>
          </rPr>
          <t xml:space="preserve">
</t>
        </r>
      </text>
    </comment>
    <comment ref="BZ73" authorId="0" shapeId="0" xr:uid="{00000000-0006-0000-0400-00003F000000}">
      <text>
        <r>
          <rPr>
            <b/>
            <sz val="9"/>
            <color indexed="81"/>
            <rFont val="ＭＳ Ｐゴシック"/>
            <family val="3"/>
            <charset val="128"/>
          </rPr>
          <t>岩田京次:</t>
        </r>
        <r>
          <rPr>
            <sz val="9"/>
            <color indexed="81"/>
            <rFont val="ＭＳ Ｐゴシック"/>
            <family val="3"/>
            <charset val="128"/>
          </rPr>
          <t xml:space="preserve">
</t>
        </r>
      </text>
    </comment>
    <comment ref="CD73" authorId="0" shapeId="0" xr:uid="{00000000-0006-0000-0400-000040000000}">
      <text>
        <r>
          <rPr>
            <b/>
            <sz val="9"/>
            <color indexed="81"/>
            <rFont val="ＭＳ Ｐゴシック"/>
            <family val="3"/>
            <charset val="128"/>
          </rPr>
          <t>岩田京次:</t>
        </r>
        <r>
          <rPr>
            <sz val="9"/>
            <color indexed="81"/>
            <rFont val="ＭＳ Ｐゴシック"/>
            <family val="3"/>
            <charset val="128"/>
          </rPr>
          <t xml:space="preserve">
</t>
        </r>
      </text>
    </comment>
    <comment ref="CH73" authorId="0" shapeId="0" xr:uid="{00000000-0006-0000-0400-000041000000}">
      <text>
        <r>
          <rPr>
            <b/>
            <sz val="9"/>
            <color indexed="81"/>
            <rFont val="ＭＳ Ｐゴシック"/>
            <family val="3"/>
            <charset val="128"/>
          </rPr>
          <t>岩田京次:</t>
        </r>
        <r>
          <rPr>
            <sz val="9"/>
            <color indexed="81"/>
            <rFont val="ＭＳ Ｐゴシック"/>
            <family val="3"/>
            <charset val="128"/>
          </rPr>
          <t xml:space="preserve">
</t>
        </r>
      </text>
    </comment>
    <comment ref="CL73" authorId="0" shapeId="0" xr:uid="{00000000-0006-0000-0400-000042000000}">
      <text>
        <r>
          <rPr>
            <b/>
            <sz val="9"/>
            <color indexed="81"/>
            <rFont val="ＭＳ Ｐゴシック"/>
            <family val="3"/>
            <charset val="128"/>
          </rPr>
          <t>岩田京次:</t>
        </r>
        <r>
          <rPr>
            <sz val="9"/>
            <color indexed="81"/>
            <rFont val="ＭＳ Ｐゴシック"/>
            <family val="3"/>
            <charset val="128"/>
          </rPr>
          <t xml:space="preserve">
</t>
        </r>
      </text>
    </comment>
    <comment ref="CP73" authorId="0" shapeId="0" xr:uid="{00000000-0006-0000-0400-000043000000}">
      <text>
        <r>
          <rPr>
            <b/>
            <sz val="9"/>
            <color indexed="81"/>
            <rFont val="ＭＳ Ｐゴシック"/>
            <family val="3"/>
            <charset val="128"/>
          </rPr>
          <t>岩田京次:</t>
        </r>
        <r>
          <rPr>
            <sz val="9"/>
            <color indexed="81"/>
            <rFont val="ＭＳ Ｐゴシック"/>
            <family val="3"/>
            <charset val="128"/>
          </rPr>
          <t xml:space="preserve">
</t>
        </r>
      </text>
    </comment>
    <comment ref="CT73" authorId="0" shapeId="0" xr:uid="{00000000-0006-0000-0400-000044000000}">
      <text>
        <r>
          <rPr>
            <b/>
            <sz val="9"/>
            <color indexed="81"/>
            <rFont val="ＭＳ Ｐゴシック"/>
            <family val="3"/>
            <charset val="128"/>
          </rPr>
          <t>岩田京次:</t>
        </r>
        <r>
          <rPr>
            <sz val="9"/>
            <color indexed="81"/>
            <rFont val="ＭＳ Ｐゴシック"/>
            <family val="3"/>
            <charset val="128"/>
          </rPr>
          <t xml:space="preserve">
</t>
        </r>
      </text>
    </comment>
    <comment ref="CX73" authorId="0" shapeId="0" xr:uid="{00000000-0006-0000-0400-000045000000}">
      <text>
        <r>
          <rPr>
            <b/>
            <sz val="9"/>
            <color indexed="81"/>
            <rFont val="ＭＳ Ｐゴシック"/>
            <family val="3"/>
            <charset val="128"/>
          </rPr>
          <t>岩田京次:</t>
        </r>
        <r>
          <rPr>
            <sz val="9"/>
            <color indexed="81"/>
            <rFont val="ＭＳ Ｐゴシック"/>
            <family val="3"/>
            <charset val="128"/>
          </rPr>
          <t xml:space="preserve">
</t>
        </r>
      </text>
    </comment>
    <comment ref="DB73" authorId="0" shapeId="0" xr:uid="{00000000-0006-0000-0400-000046000000}">
      <text>
        <r>
          <rPr>
            <b/>
            <sz val="9"/>
            <color indexed="81"/>
            <rFont val="ＭＳ Ｐゴシック"/>
            <family val="3"/>
            <charset val="128"/>
          </rPr>
          <t>岩田京次:</t>
        </r>
        <r>
          <rPr>
            <sz val="9"/>
            <color indexed="81"/>
            <rFont val="ＭＳ Ｐゴシック"/>
            <family val="3"/>
            <charset val="128"/>
          </rPr>
          <t xml:space="preserve">
</t>
        </r>
      </text>
    </comment>
    <comment ref="DF73" authorId="0" shapeId="0" xr:uid="{00000000-0006-0000-0400-000047000000}">
      <text>
        <r>
          <rPr>
            <b/>
            <sz val="9"/>
            <color indexed="81"/>
            <rFont val="ＭＳ Ｐゴシック"/>
            <family val="3"/>
            <charset val="128"/>
          </rPr>
          <t>岩田京次:</t>
        </r>
        <r>
          <rPr>
            <sz val="9"/>
            <color indexed="81"/>
            <rFont val="ＭＳ Ｐゴシック"/>
            <family val="3"/>
            <charset val="128"/>
          </rPr>
          <t xml:space="preserve">
</t>
        </r>
      </text>
    </comment>
    <comment ref="DJ73" authorId="0" shapeId="0" xr:uid="{00000000-0006-0000-0400-000048000000}">
      <text>
        <r>
          <rPr>
            <b/>
            <sz val="9"/>
            <color indexed="81"/>
            <rFont val="ＭＳ Ｐゴシック"/>
            <family val="3"/>
            <charset val="128"/>
          </rPr>
          <t>岩田京次:</t>
        </r>
        <r>
          <rPr>
            <sz val="9"/>
            <color indexed="81"/>
            <rFont val="ＭＳ Ｐゴシック"/>
            <family val="3"/>
            <charset val="128"/>
          </rPr>
          <t xml:space="preserve">
</t>
        </r>
      </text>
    </comment>
    <comment ref="DN73" authorId="0" shapeId="0" xr:uid="{00000000-0006-0000-0400-000049000000}">
      <text>
        <r>
          <rPr>
            <b/>
            <sz val="9"/>
            <color indexed="81"/>
            <rFont val="ＭＳ Ｐゴシック"/>
            <family val="3"/>
            <charset val="128"/>
          </rPr>
          <t>岩田京次:</t>
        </r>
        <r>
          <rPr>
            <sz val="9"/>
            <color indexed="81"/>
            <rFont val="ＭＳ Ｐゴシック"/>
            <family val="3"/>
            <charset val="128"/>
          </rPr>
          <t xml:space="preserve">
</t>
        </r>
      </text>
    </comment>
    <comment ref="DR73" authorId="0" shapeId="0" xr:uid="{00000000-0006-0000-0400-00004A000000}">
      <text>
        <r>
          <rPr>
            <b/>
            <sz val="9"/>
            <color indexed="81"/>
            <rFont val="ＭＳ Ｐゴシック"/>
            <family val="3"/>
            <charset val="128"/>
          </rPr>
          <t>岩田京次:</t>
        </r>
        <r>
          <rPr>
            <sz val="9"/>
            <color indexed="81"/>
            <rFont val="ＭＳ Ｐゴシック"/>
            <family val="3"/>
            <charset val="128"/>
          </rPr>
          <t xml:space="preserve">
</t>
        </r>
      </text>
    </comment>
    <comment ref="DV73" authorId="0" shapeId="0" xr:uid="{00000000-0006-0000-0400-00004B000000}">
      <text>
        <r>
          <rPr>
            <b/>
            <sz val="9"/>
            <color indexed="81"/>
            <rFont val="ＭＳ Ｐゴシック"/>
            <family val="3"/>
            <charset val="128"/>
          </rPr>
          <t>岩田京次:</t>
        </r>
        <r>
          <rPr>
            <sz val="9"/>
            <color indexed="81"/>
            <rFont val="ＭＳ Ｐゴシック"/>
            <family val="3"/>
            <charset val="128"/>
          </rPr>
          <t xml:space="preserve">
</t>
        </r>
      </text>
    </comment>
    <comment ref="DZ73" authorId="0" shapeId="0" xr:uid="{00000000-0006-0000-0400-00004C000000}">
      <text>
        <r>
          <rPr>
            <b/>
            <sz val="9"/>
            <color indexed="81"/>
            <rFont val="ＭＳ Ｐゴシック"/>
            <family val="3"/>
            <charset val="128"/>
          </rPr>
          <t>岩田京次:</t>
        </r>
        <r>
          <rPr>
            <sz val="9"/>
            <color indexed="81"/>
            <rFont val="ＭＳ Ｐゴシック"/>
            <family val="3"/>
            <charset val="128"/>
          </rPr>
          <t xml:space="preserve">
</t>
        </r>
      </text>
    </comment>
    <comment ref="ED73" authorId="0" shapeId="0" xr:uid="{00000000-0006-0000-0400-00004D000000}">
      <text>
        <r>
          <rPr>
            <b/>
            <sz val="9"/>
            <color indexed="81"/>
            <rFont val="ＭＳ Ｐゴシック"/>
            <family val="3"/>
            <charset val="128"/>
          </rPr>
          <t>岩田京次:</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iwata</author>
    <author>岩田京次</author>
    <author xml:space="preserve"> </author>
  </authors>
  <commentList>
    <comment ref="CZ2" authorId="0" shapeId="0" xr:uid="{00000000-0006-0000-0500-000001000000}">
      <text>
        <r>
          <rPr>
            <b/>
            <sz val="9"/>
            <color indexed="81"/>
            <rFont val="ＭＳ Ｐゴシック"/>
            <family val="3"/>
            <charset val="128"/>
          </rPr>
          <t>iwata:</t>
        </r>
        <r>
          <rPr>
            <sz val="9"/>
            <color indexed="81"/>
            <rFont val="ＭＳ Ｐゴシック"/>
            <family val="3"/>
            <charset val="128"/>
          </rPr>
          <t xml:space="preserve">
</t>
        </r>
      </text>
    </comment>
    <comment ref="AQ8" authorId="1" shapeId="0" xr:uid="{00000000-0006-0000-0500-000002000000}">
      <text>
        <r>
          <rPr>
            <b/>
            <sz val="9"/>
            <color indexed="81"/>
            <rFont val="ＭＳ Ｐゴシック"/>
            <family val="3"/>
            <charset val="128"/>
          </rPr>
          <t>岩田京次:</t>
        </r>
        <r>
          <rPr>
            <sz val="9"/>
            <color indexed="81"/>
            <rFont val="ＭＳ Ｐゴシック"/>
            <family val="3"/>
            <charset val="128"/>
          </rPr>
          <t xml:space="preserve">
</t>
        </r>
      </text>
    </comment>
    <comment ref="AV8" authorId="1" shapeId="0" xr:uid="{00000000-0006-0000-0500-000003000000}">
      <text>
        <r>
          <rPr>
            <b/>
            <sz val="9"/>
            <color indexed="81"/>
            <rFont val="ＭＳ Ｐゴシック"/>
            <family val="3"/>
            <charset val="128"/>
          </rPr>
          <t>岩田京次:</t>
        </r>
        <r>
          <rPr>
            <sz val="9"/>
            <color indexed="81"/>
            <rFont val="ＭＳ Ｐゴシック"/>
            <family val="3"/>
            <charset val="128"/>
          </rPr>
          <t xml:space="preserve">
</t>
        </r>
      </text>
    </comment>
    <comment ref="AZ8" authorId="1" shapeId="0" xr:uid="{00000000-0006-0000-0500-000004000000}">
      <text>
        <r>
          <rPr>
            <b/>
            <sz val="9"/>
            <color indexed="81"/>
            <rFont val="ＭＳ Ｐゴシック"/>
            <family val="3"/>
            <charset val="128"/>
          </rPr>
          <t>岩田京次:</t>
        </r>
        <r>
          <rPr>
            <sz val="9"/>
            <color indexed="81"/>
            <rFont val="ＭＳ Ｐゴシック"/>
            <family val="3"/>
            <charset val="128"/>
          </rPr>
          <t xml:space="preserve">
</t>
        </r>
      </text>
    </comment>
    <comment ref="BD8" authorId="1" shapeId="0" xr:uid="{00000000-0006-0000-0500-000005000000}">
      <text>
        <r>
          <rPr>
            <b/>
            <sz val="9"/>
            <color indexed="81"/>
            <rFont val="ＭＳ Ｐゴシック"/>
            <family val="3"/>
            <charset val="128"/>
          </rPr>
          <t>岩田京次:</t>
        </r>
        <r>
          <rPr>
            <sz val="9"/>
            <color indexed="81"/>
            <rFont val="ＭＳ Ｐゴシック"/>
            <family val="3"/>
            <charset val="128"/>
          </rPr>
          <t xml:space="preserve">
</t>
        </r>
      </text>
    </comment>
    <comment ref="BI8" authorId="1" shapeId="0" xr:uid="{00000000-0006-0000-0500-000006000000}">
      <text>
        <r>
          <rPr>
            <b/>
            <sz val="9"/>
            <color indexed="81"/>
            <rFont val="ＭＳ Ｐゴシック"/>
            <family val="3"/>
            <charset val="128"/>
          </rPr>
          <t>岩田京次:</t>
        </r>
        <r>
          <rPr>
            <sz val="9"/>
            <color indexed="81"/>
            <rFont val="ＭＳ Ｐゴシック"/>
            <family val="3"/>
            <charset val="128"/>
          </rPr>
          <t xml:space="preserve">
</t>
        </r>
      </text>
    </comment>
    <comment ref="BM8" authorId="1" shapeId="0" xr:uid="{00000000-0006-0000-0500-000007000000}">
      <text>
        <r>
          <rPr>
            <b/>
            <sz val="9"/>
            <color indexed="81"/>
            <rFont val="ＭＳ Ｐゴシック"/>
            <family val="3"/>
            <charset val="128"/>
          </rPr>
          <t>岩田京次:</t>
        </r>
        <r>
          <rPr>
            <sz val="9"/>
            <color indexed="81"/>
            <rFont val="ＭＳ Ｐゴシック"/>
            <family val="3"/>
            <charset val="128"/>
          </rPr>
          <t xml:space="preserve">
</t>
        </r>
      </text>
    </comment>
    <comment ref="BQ8" authorId="1" shapeId="0" xr:uid="{00000000-0006-0000-0500-000008000000}">
      <text>
        <r>
          <rPr>
            <b/>
            <sz val="9"/>
            <color indexed="81"/>
            <rFont val="ＭＳ Ｐゴシック"/>
            <family val="3"/>
            <charset val="128"/>
          </rPr>
          <t>岩田京次:</t>
        </r>
        <r>
          <rPr>
            <sz val="9"/>
            <color indexed="81"/>
            <rFont val="ＭＳ Ｐゴシック"/>
            <family val="3"/>
            <charset val="128"/>
          </rPr>
          <t xml:space="preserve">
</t>
        </r>
      </text>
    </comment>
    <comment ref="BV8" authorId="1" shapeId="0" xr:uid="{00000000-0006-0000-0500-000009000000}">
      <text>
        <r>
          <rPr>
            <b/>
            <sz val="9"/>
            <color indexed="81"/>
            <rFont val="ＭＳ Ｐゴシック"/>
            <family val="3"/>
            <charset val="128"/>
          </rPr>
          <t>岩田京次:</t>
        </r>
        <r>
          <rPr>
            <sz val="9"/>
            <color indexed="81"/>
            <rFont val="ＭＳ Ｐゴシック"/>
            <family val="3"/>
            <charset val="128"/>
          </rPr>
          <t xml:space="preserve">
</t>
        </r>
      </text>
    </comment>
    <comment ref="BZ8" authorId="1" shapeId="0" xr:uid="{00000000-0006-0000-0500-00000A000000}">
      <text>
        <r>
          <rPr>
            <b/>
            <sz val="9"/>
            <color indexed="81"/>
            <rFont val="ＭＳ Ｐゴシック"/>
            <family val="3"/>
            <charset val="128"/>
          </rPr>
          <t>岩田京次:</t>
        </r>
        <r>
          <rPr>
            <sz val="9"/>
            <color indexed="81"/>
            <rFont val="ＭＳ Ｐゴシック"/>
            <family val="3"/>
            <charset val="128"/>
          </rPr>
          <t xml:space="preserve">
</t>
        </r>
      </text>
    </comment>
    <comment ref="CD8" authorId="1" shapeId="0" xr:uid="{00000000-0006-0000-0500-00000B000000}">
      <text>
        <r>
          <rPr>
            <b/>
            <sz val="9"/>
            <color indexed="81"/>
            <rFont val="ＭＳ Ｐゴシック"/>
            <family val="3"/>
            <charset val="128"/>
          </rPr>
          <t>岩田京次:</t>
        </r>
        <r>
          <rPr>
            <sz val="9"/>
            <color indexed="81"/>
            <rFont val="ＭＳ Ｐゴシック"/>
            <family val="3"/>
            <charset val="128"/>
          </rPr>
          <t xml:space="preserve">
</t>
        </r>
      </text>
    </comment>
    <comment ref="CP8" authorId="1" shapeId="0" xr:uid="{00000000-0006-0000-0500-00000C000000}">
      <text>
        <r>
          <rPr>
            <b/>
            <sz val="9"/>
            <color indexed="81"/>
            <rFont val="ＭＳ Ｐゴシック"/>
            <family val="3"/>
            <charset val="128"/>
          </rPr>
          <t>岩田京次:</t>
        </r>
        <r>
          <rPr>
            <sz val="9"/>
            <color indexed="81"/>
            <rFont val="ＭＳ Ｐゴシック"/>
            <family val="3"/>
            <charset val="128"/>
          </rPr>
          <t xml:space="preserve">
</t>
        </r>
      </text>
    </comment>
    <comment ref="EE8" authorId="1" shapeId="0" xr:uid="{00000000-0006-0000-0500-00000D000000}">
      <text>
        <r>
          <rPr>
            <b/>
            <sz val="9"/>
            <color indexed="81"/>
            <rFont val="ＭＳ Ｐゴシック"/>
            <family val="3"/>
            <charset val="128"/>
          </rPr>
          <t>岩田京次:</t>
        </r>
        <r>
          <rPr>
            <sz val="9"/>
            <color indexed="81"/>
            <rFont val="ＭＳ Ｐゴシック"/>
            <family val="3"/>
            <charset val="128"/>
          </rPr>
          <t xml:space="preserve">
</t>
        </r>
      </text>
    </comment>
    <comment ref="EH8" authorId="1" shapeId="0" xr:uid="{00000000-0006-0000-0500-00000E000000}">
      <text>
        <r>
          <rPr>
            <b/>
            <sz val="9"/>
            <color indexed="81"/>
            <rFont val="ＭＳ Ｐゴシック"/>
            <family val="3"/>
            <charset val="128"/>
          </rPr>
          <t>岩田京次:</t>
        </r>
        <r>
          <rPr>
            <sz val="9"/>
            <color indexed="81"/>
            <rFont val="ＭＳ Ｐゴシック"/>
            <family val="3"/>
            <charset val="128"/>
          </rPr>
          <t xml:space="preserve">
</t>
        </r>
      </text>
    </comment>
    <comment ref="EK8" authorId="1" shapeId="0" xr:uid="{00000000-0006-0000-0500-00000F000000}">
      <text>
        <r>
          <rPr>
            <b/>
            <sz val="9"/>
            <color indexed="81"/>
            <rFont val="ＭＳ Ｐゴシック"/>
            <family val="3"/>
            <charset val="128"/>
          </rPr>
          <t>岩田京次:</t>
        </r>
        <r>
          <rPr>
            <sz val="9"/>
            <color indexed="81"/>
            <rFont val="ＭＳ Ｐゴシック"/>
            <family val="3"/>
            <charset val="128"/>
          </rPr>
          <t xml:space="preserve">
</t>
        </r>
      </text>
    </comment>
    <comment ref="EN8" authorId="1" shapeId="0" xr:uid="{00000000-0006-0000-0500-000010000000}">
      <text>
        <r>
          <rPr>
            <b/>
            <sz val="9"/>
            <color indexed="81"/>
            <rFont val="ＭＳ Ｐゴシック"/>
            <family val="3"/>
            <charset val="128"/>
          </rPr>
          <t>岩田京次:</t>
        </r>
        <r>
          <rPr>
            <sz val="9"/>
            <color indexed="81"/>
            <rFont val="ＭＳ Ｐゴシック"/>
            <family val="3"/>
            <charset val="128"/>
          </rPr>
          <t xml:space="preserve">
</t>
        </r>
      </text>
    </comment>
    <comment ref="EQ8" authorId="1" shapeId="0" xr:uid="{00000000-0006-0000-0500-000011000000}">
      <text>
        <r>
          <rPr>
            <b/>
            <sz val="9"/>
            <color indexed="81"/>
            <rFont val="ＭＳ Ｐゴシック"/>
            <family val="3"/>
            <charset val="128"/>
          </rPr>
          <t>岩田京次:</t>
        </r>
        <r>
          <rPr>
            <sz val="9"/>
            <color indexed="81"/>
            <rFont val="ＭＳ Ｐゴシック"/>
            <family val="3"/>
            <charset val="128"/>
          </rPr>
          <t xml:space="preserve">
</t>
        </r>
      </text>
    </comment>
    <comment ref="ET8" authorId="1" shapeId="0" xr:uid="{00000000-0006-0000-0500-000012000000}">
      <text>
        <r>
          <rPr>
            <b/>
            <sz val="9"/>
            <color indexed="81"/>
            <rFont val="ＭＳ Ｐゴシック"/>
            <family val="3"/>
            <charset val="128"/>
          </rPr>
          <t>岩田京次:</t>
        </r>
        <r>
          <rPr>
            <sz val="9"/>
            <color indexed="81"/>
            <rFont val="ＭＳ Ｐゴシック"/>
            <family val="3"/>
            <charset val="128"/>
          </rPr>
          <t xml:space="preserve">
</t>
        </r>
      </text>
    </comment>
    <comment ref="EW8" authorId="1" shapeId="0" xr:uid="{00000000-0006-0000-0500-000013000000}">
      <text>
        <r>
          <rPr>
            <b/>
            <sz val="9"/>
            <color indexed="81"/>
            <rFont val="ＭＳ Ｐゴシック"/>
            <family val="3"/>
            <charset val="128"/>
          </rPr>
          <t>岩田京次:</t>
        </r>
        <r>
          <rPr>
            <sz val="9"/>
            <color indexed="81"/>
            <rFont val="ＭＳ Ｐゴシック"/>
            <family val="3"/>
            <charset val="128"/>
          </rPr>
          <t xml:space="preserve">
</t>
        </r>
      </text>
    </comment>
    <comment ref="EZ8" authorId="1" shapeId="0" xr:uid="{00000000-0006-0000-0500-000014000000}">
      <text>
        <r>
          <rPr>
            <b/>
            <sz val="9"/>
            <color indexed="81"/>
            <rFont val="ＭＳ Ｐゴシック"/>
            <family val="3"/>
            <charset val="128"/>
          </rPr>
          <t>岩田京次:</t>
        </r>
        <r>
          <rPr>
            <sz val="9"/>
            <color indexed="81"/>
            <rFont val="ＭＳ Ｐゴシック"/>
            <family val="3"/>
            <charset val="128"/>
          </rPr>
          <t xml:space="preserve">
</t>
        </r>
      </text>
    </comment>
    <comment ref="FC8" authorId="1" shapeId="0" xr:uid="{00000000-0006-0000-0500-000015000000}">
      <text>
        <r>
          <rPr>
            <b/>
            <sz val="9"/>
            <color indexed="81"/>
            <rFont val="ＭＳ Ｐゴシック"/>
            <family val="3"/>
            <charset val="128"/>
          </rPr>
          <t>岩田京次:</t>
        </r>
        <r>
          <rPr>
            <sz val="9"/>
            <color indexed="81"/>
            <rFont val="ＭＳ Ｐゴシック"/>
            <family val="3"/>
            <charset val="128"/>
          </rPr>
          <t xml:space="preserve">
</t>
        </r>
      </text>
    </comment>
    <comment ref="FF8" authorId="1" shapeId="0" xr:uid="{00000000-0006-0000-0500-000016000000}">
      <text>
        <r>
          <rPr>
            <b/>
            <sz val="9"/>
            <color indexed="81"/>
            <rFont val="ＭＳ Ｐゴシック"/>
            <family val="3"/>
            <charset val="128"/>
          </rPr>
          <t>岩田京次:</t>
        </r>
        <r>
          <rPr>
            <sz val="9"/>
            <color indexed="81"/>
            <rFont val="ＭＳ Ｐゴシック"/>
            <family val="3"/>
            <charset val="128"/>
          </rPr>
          <t xml:space="preserve">
</t>
        </r>
      </text>
    </comment>
    <comment ref="EE12" authorId="1" shapeId="0" xr:uid="{00000000-0006-0000-0500-000017000000}">
      <text>
        <r>
          <rPr>
            <b/>
            <sz val="9"/>
            <color indexed="81"/>
            <rFont val="ＭＳ Ｐゴシック"/>
            <family val="3"/>
            <charset val="128"/>
          </rPr>
          <t>岩田京次:</t>
        </r>
        <r>
          <rPr>
            <sz val="9"/>
            <color indexed="81"/>
            <rFont val="ＭＳ Ｐゴシック"/>
            <family val="3"/>
            <charset val="128"/>
          </rPr>
          <t xml:space="preserve">
</t>
        </r>
      </text>
    </comment>
    <comment ref="EH12" authorId="1" shapeId="0" xr:uid="{00000000-0006-0000-0500-000018000000}">
      <text>
        <r>
          <rPr>
            <b/>
            <sz val="9"/>
            <color indexed="81"/>
            <rFont val="ＭＳ Ｐゴシック"/>
            <family val="3"/>
            <charset val="128"/>
          </rPr>
          <t>岩田京次:</t>
        </r>
        <r>
          <rPr>
            <sz val="9"/>
            <color indexed="81"/>
            <rFont val="ＭＳ Ｐゴシック"/>
            <family val="3"/>
            <charset val="128"/>
          </rPr>
          <t xml:space="preserve">
</t>
        </r>
      </text>
    </comment>
    <comment ref="EK12" authorId="1" shapeId="0" xr:uid="{00000000-0006-0000-0500-000019000000}">
      <text>
        <r>
          <rPr>
            <b/>
            <sz val="9"/>
            <color indexed="81"/>
            <rFont val="ＭＳ Ｐゴシック"/>
            <family val="3"/>
            <charset val="128"/>
          </rPr>
          <t>岩田京次:</t>
        </r>
        <r>
          <rPr>
            <sz val="9"/>
            <color indexed="81"/>
            <rFont val="ＭＳ Ｐゴシック"/>
            <family val="3"/>
            <charset val="128"/>
          </rPr>
          <t xml:space="preserve">
</t>
        </r>
      </text>
    </comment>
    <comment ref="EN12" authorId="1" shapeId="0" xr:uid="{00000000-0006-0000-0500-00001A000000}">
      <text>
        <r>
          <rPr>
            <b/>
            <sz val="9"/>
            <color indexed="81"/>
            <rFont val="ＭＳ Ｐゴシック"/>
            <family val="3"/>
            <charset val="128"/>
          </rPr>
          <t>岩田京次:</t>
        </r>
        <r>
          <rPr>
            <sz val="9"/>
            <color indexed="81"/>
            <rFont val="ＭＳ Ｐゴシック"/>
            <family val="3"/>
            <charset val="128"/>
          </rPr>
          <t xml:space="preserve">
</t>
        </r>
      </text>
    </comment>
    <comment ref="EQ12" authorId="1" shapeId="0" xr:uid="{00000000-0006-0000-0500-00001B000000}">
      <text>
        <r>
          <rPr>
            <b/>
            <sz val="9"/>
            <color indexed="81"/>
            <rFont val="ＭＳ Ｐゴシック"/>
            <family val="3"/>
            <charset val="128"/>
          </rPr>
          <t>岩田京次:</t>
        </r>
        <r>
          <rPr>
            <sz val="9"/>
            <color indexed="81"/>
            <rFont val="ＭＳ Ｐゴシック"/>
            <family val="3"/>
            <charset val="128"/>
          </rPr>
          <t xml:space="preserve">
</t>
        </r>
      </text>
    </comment>
    <comment ref="ET12" authorId="1" shapeId="0" xr:uid="{00000000-0006-0000-0500-00001C000000}">
      <text>
        <r>
          <rPr>
            <b/>
            <sz val="9"/>
            <color indexed="81"/>
            <rFont val="ＭＳ Ｐゴシック"/>
            <family val="3"/>
            <charset val="128"/>
          </rPr>
          <t>岩田京次:</t>
        </r>
        <r>
          <rPr>
            <sz val="9"/>
            <color indexed="81"/>
            <rFont val="ＭＳ Ｐゴシック"/>
            <family val="3"/>
            <charset val="128"/>
          </rPr>
          <t xml:space="preserve">
</t>
        </r>
      </text>
    </comment>
    <comment ref="EW12" authorId="1" shapeId="0" xr:uid="{00000000-0006-0000-0500-00001D000000}">
      <text>
        <r>
          <rPr>
            <b/>
            <sz val="9"/>
            <color indexed="81"/>
            <rFont val="ＭＳ Ｐゴシック"/>
            <family val="3"/>
            <charset val="128"/>
          </rPr>
          <t>岩田京次:</t>
        </r>
        <r>
          <rPr>
            <sz val="9"/>
            <color indexed="81"/>
            <rFont val="ＭＳ Ｐゴシック"/>
            <family val="3"/>
            <charset val="128"/>
          </rPr>
          <t xml:space="preserve">
</t>
        </r>
      </text>
    </comment>
    <comment ref="EZ12" authorId="1" shapeId="0" xr:uid="{00000000-0006-0000-0500-00001E000000}">
      <text>
        <r>
          <rPr>
            <b/>
            <sz val="9"/>
            <color indexed="81"/>
            <rFont val="ＭＳ Ｐゴシック"/>
            <family val="3"/>
            <charset val="128"/>
          </rPr>
          <t>岩田京次:</t>
        </r>
        <r>
          <rPr>
            <sz val="9"/>
            <color indexed="81"/>
            <rFont val="ＭＳ Ｐゴシック"/>
            <family val="3"/>
            <charset val="128"/>
          </rPr>
          <t xml:space="preserve">
</t>
        </r>
      </text>
    </comment>
    <comment ref="FC12" authorId="1" shapeId="0" xr:uid="{00000000-0006-0000-0500-00001F000000}">
      <text>
        <r>
          <rPr>
            <b/>
            <sz val="9"/>
            <color indexed="81"/>
            <rFont val="ＭＳ Ｐゴシック"/>
            <family val="3"/>
            <charset val="128"/>
          </rPr>
          <t>岩田京次:</t>
        </r>
        <r>
          <rPr>
            <sz val="9"/>
            <color indexed="81"/>
            <rFont val="ＭＳ Ｐゴシック"/>
            <family val="3"/>
            <charset val="128"/>
          </rPr>
          <t xml:space="preserve">
</t>
        </r>
      </text>
    </comment>
    <comment ref="FF12" authorId="1" shapeId="0" xr:uid="{00000000-0006-0000-0500-000020000000}">
      <text>
        <r>
          <rPr>
            <b/>
            <sz val="9"/>
            <color indexed="81"/>
            <rFont val="ＭＳ Ｐゴシック"/>
            <family val="3"/>
            <charset val="128"/>
          </rPr>
          <t>岩田京次:</t>
        </r>
        <r>
          <rPr>
            <sz val="9"/>
            <color indexed="81"/>
            <rFont val="ＭＳ Ｐゴシック"/>
            <family val="3"/>
            <charset val="128"/>
          </rPr>
          <t xml:space="preserve">
</t>
        </r>
      </text>
    </comment>
    <comment ref="AQ17" authorId="1" shapeId="0" xr:uid="{00000000-0006-0000-0500-000021000000}">
      <text>
        <r>
          <rPr>
            <b/>
            <sz val="9"/>
            <color indexed="81"/>
            <rFont val="ＭＳ Ｐゴシック"/>
            <family val="3"/>
            <charset val="128"/>
          </rPr>
          <t>岩田京次:</t>
        </r>
        <r>
          <rPr>
            <sz val="9"/>
            <color indexed="81"/>
            <rFont val="ＭＳ Ｐゴシック"/>
            <family val="3"/>
            <charset val="128"/>
          </rPr>
          <t xml:space="preserve">
</t>
        </r>
      </text>
    </comment>
    <comment ref="AV17" authorId="1" shapeId="0" xr:uid="{00000000-0006-0000-0500-000022000000}">
      <text>
        <r>
          <rPr>
            <b/>
            <sz val="9"/>
            <color indexed="81"/>
            <rFont val="ＭＳ Ｐゴシック"/>
            <family val="3"/>
            <charset val="128"/>
          </rPr>
          <t>岩田京次:</t>
        </r>
        <r>
          <rPr>
            <sz val="9"/>
            <color indexed="81"/>
            <rFont val="ＭＳ Ｐゴシック"/>
            <family val="3"/>
            <charset val="128"/>
          </rPr>
          <t xml:space="preserve">
</t>
        </r>
      </text>
    </comment>
    <comment ref="AZ17" authorId="1" shapeId="0" xr:uid="{00000000-0006-0000-0500-000023000000}">
      <text>
        <r>
          <rPr>
            <b/>
            <sz val="9"/>
            <color indexed="81"/>
            <rFont val="ＭＳ Ｐゴシック"/>
            <family val="3"/>
            <charset val="128"/>
          </rPr>
          <t>岩田京次:</t>
        </r>
        <r>
          <rPr>
            <sz val="9"/>
            <color indexed="81"/>
            <rFont val="ＭＳ Ｐゴシック"/>
            <family val="3"/>
            <charset val="128"/>
          </rPr>
          <t xml:space="preserve">
</t>
        </r>
      </text>
    </comment>
    <comment ref="BD17" authorId="1" shapeId="0" xr:uid="{00000000-0006-0000-0500-000024000000}">
      <text>
        <r>
          <rPr>
            <b/>
            <sz val="9"/>
            <color indexed="81"/>
            <rFont val="ＭＳ Ｐゴシック"/>
            <family val="3"/>
            <charset val="128"/>
          </rPr>
          <t>岩田京次:</t>
        </r>
        <r>
          <rPr>
            <sz val="9"/>
            <color indexed="81"/>
            <rFont val="ＭＳ Ｐゴシック"/>
            <family val="3"/>
            <charset val="128"/>
          </rPr>
          <t xml:space="preserve">
</t>
        </r>
      </text>
    </comment>
    <comment ref="BI17" authorId="1" shapeId="0" xr:uid="{00000000-0006-0000-0500-000025000000}">
      <text>
        <r>
          <rPr>
            <b/>
            <sz val="9"/>
            <color indexed="81"/>
            <rFont val="ＭＳ Ｐゴシック"/>
            <family val="3"/>
            <charset val="128"/>
          </rPr>
          <t>岩田京次:</t>
        </r>
        <r>
          <rPr>
            <sz val="9"/>
            <color indexed="81"/>
            <rFont val="ＭＳ Ｐゴシック"/>
            <family val="3"/>
            <charset val="128"/>
          </rPr>
          <t xml:space="preserve">
</t>
        </r>
      </text>
    </comment>
    <comment ref="BM17" authorId="1" shapeId="0" xr:uid="{00000000-0006-0000-0500-000026000000}">
      <text>
        <r>
          <rPr>
            <b/>
            <sz val="9"/>
            <color indexed="81"/>
            <rFont val="ＭＳ Ｐゴシック"/>
            <family val="3"/>
            <charset val="128"/>
          </rPr>
          <t>岩田京次:</t>
        </r>
        <r>
          <rPr>
            <sz val="9"/>
            <color indexed="81"/>
            <rFont val="ＭＳ Ｐゴシック"/>
            <family val="3"/>
            <charset val="128"/>
          </rPr>
          <t xml:space="preserve">
</t>
        </r>
      </text>
    </comment>
    <comment ref="BQ17" authorId="1" shapeId="0" xr:uid="{00000000-0006-0000-0500-000027000000}">
      <text>
        <r>
          <rPr>
            <b/>
            <sz val="9"/>
            <color indexed="81"/>
            <rFont val="ＭＳ Ｐゴシック"/>
            <family val="3"/>
            <charset val="128"/>
          </rPr>
          <t>岩田京次:</t>
        </r>
        <r>
          <rPr>
            <sz val="9"/>
            <color indexed="81"/>
            <rFont val="ＭＳ Ｐゴシック"/>
            <family val="3"/>
            <charset val="128"/>
          </rPr>
          <t xml:space="preserve">
</t>
        </r>
      </text>
    </comment>
    <comment ref="BV17" authorId="1" shapeId="0" xr:uid="{00000000-0006-0000-0500-000028000000}">
      <text>
        <r>
          <rPr>
            <b/>
            <sz val="9"/>
            <color indexed="81"/>
            <rFont val="ＭＳ Ｐゴシック"/>
            <family val="3"/>
            <charset val="128"/>
          </rPr>
          <t>岩田京次:</t>
        </r>
        <r>
          <rPr>
            <sz val="9"/>
            <color indexed="81"/>
            <rFont val="ＭＳ Ｐゴシック"/>
            <family val="3"/>
            <charset val="128"/>
          </rPr>
          <t xml:space="preserve">
</t>
        </r>
      </text>
    </comment>
    <comment ref="BZ17" authorId="1" shapeId="0" xr:uid="{00000000-0006-0000-0500-000029000000}">
      <text>
        <r>
          <rPr>
            <b/>
            <sz val="9"/>
            <color indexed="81"/>
            <rFont val="ＭＳ Ｐゴシック"/>
            <family val="3"/>
            <charset val="128"/>
          </rPr>
          <t>岩田京次:</t>
        </r>
        <r>
          <rPr>
            <sz val="9"/>
            <color indexed="81"/>
            <rFont val="ＭＳ Ｐゴシック"/>
            <family val="3"/>
            <charset val="128"/>
          </rPr>
          <t xml:space="preserve">
</t>
        </r>
      </text>
    </comment>
    <comment ref="CD17" authorId="1" shapeId="0" xr:uid="{00000000-0006-0000-0500-00002A000000}">
      <text>
        <r>
          <rPr>
            <b/>
            <sz val="9"/>
            <color indexed="81"/>
            <rFont val="ＭＳ Ｐゴシック"/>
            <family val="3"/>
            <charset val="128"/>
          </rPr>
          <t>岩田京次:</t>
        </r>
        <r>
          <rPr>
            <sz val="9"/>
            <color indexed="81"/>
            <rFont val="ＭＳ Ｐゴシック"/>
            <family val="3"/>
            <charset val="128"/>
          </rPr>
          <t xml:space="preserve">
</t>
        </r>
      </text>
    </comment>
    <comment ref="CD23" authorId="1" shapeId="0" xr:uid="{00000000-0006-0000-0500-00002B000000}">
      <text>
        <r>
          <rPr>
            <b/>
            <sz val="9"/>
            <color indexed="81"/>
            <rFont val="ＭＳ Ｐゴシック"/>
            <family val="3"/>
            <charset val="128"/>
          </rPr>
          <t>岩田京次:</t>
        </r>
        <r>
          <rPr>
            <sz val="9"/>
            <color indexed="81"/>
            <rFont val="ＭＳ Ｐゴシック"/>
            <family val="3"/>
            <charset val="128"/>
          </rPr>
          <t xml:space="preserve">
</t>
        </r>
      </text>
    </comment>
    <comment ref="CG23" authorId="1" shapeId="0" xr:uid="{00000000-0006-0000-0500-00002C000000}">
      <text>
        <r>
          <rPr>
            <b/>
            <sz val="9"/>
            <color indexed="81"/>
            <rFont val="ＭＳ Ｐゴシック"/>
            <family val="3"/>
            <charset val="128"/>
          </rPr>
          <t>岩田京次:</t>
        </r>
        <r>
          <rPr>
            <sz val="9"/>
            <color indexed="81"/>
            <rFont val="ＭＳ Ｐゴシック"/>
            <family val="3"/>
            <charset val="128"/>
          </rPr>
          <t xml:space="preserve">
</t>
        </r>
      </text>
    </comment>
    <comment ref="CJ23" authorId="1" shapeId="0" xr:uid="{00000000-0006-0000-0500-00002D000000}">
      <text>
        <r>
          <rPr>
            <b/>
            <sz val="9"/>
            <color indexed="81"/>
            <rFont val="ＭＳ Ｐゴシック"/>
            <family val="3"/>
            <charset val="128"/>
          </rPr>
          <t>岩田京次:</t>
        </r>
        <r>
          <rPr>
            <sz val="9"/>
            <color indexed="81"/>
            <rFont val="ＭＳ Ｐゴシック"/>
            <family val="3"/>
            <charset val="128"/>
          </rPr>
          <t xml:space="preserve">
</t>
        </r>
      </text>
    </comment>
    <comment ref="CM23" authorId="1" shapeId="0" xr:uid="{00000000-0006-0000-0500-00002E000000}">
      <text>
        <r>
          <rPr>
            <b/>
            <sz val="9"/>
            <color indexed="81"/>
            <rFont val="ＭＳ Ｐゴシック"/>
            <family val="3"/>
            <charset val="128"/>
          </rPr>
          <t>岩田京次:</t>
        </r>
        <r>
          <rPr>
            <sz val="9"/>
            <color indexed="81"/>
            <rFont val="ＭＳ Ｐゴシック"/>
            <family val="3"/>
            <charset val="128"/>
          </rPr>
          <t xml:space="preserve">
</t>
        </r>
      </text>
    </comment>
    <comment ref="CP23" authorId="1" shapeId="0" xr:uid="{00000000-0006-0000-0500-00002F000000}">
      <text>
        <r>
          <rPr>
            <b/>
            <sz val="9"/>
            <color indexed="81"/>
            <rFont val="ＭＳ Ｐゴシック"/>
            <family val="3"/>
            <charset val="128"/>
          </rPr>
          <t>岩田京次:</t>
        </r>
        <r>
          <rPr>
            <sz val="9"/>
            <color indexed="81"/>
            <rFont val="ＭＳ Ｐゴシック"/>
            <family val="3"/>
            <charset val="128"/>
          </rPr>
          <t xml:space="preserve">
</t>
        </r>
      </text>
    </comment>
    <comment ref="CS23" authorId="1" shapeId="0" xr:uid="{00000000-0006-0000-0500-000030000000}">
      <text>
        <r>
          <rPr>
            <b/>
            <sz val="9"/>
            <color indexed="81"/>
            <rFont val="ＭＳ Ｐゴシック"/>
            <family val="3"/>
            <charset val="128"/>
          </rPr>
          <t>岩田京次:</t>
        </r>
        <r>
          <rPr>
            <sz val="9"/>
            <color indexed="81"/>
            <rFont val="ＭＳ Ｐゴシック"/>
            <family val="3"/>
            <charset val="128"/>
          </rPr>
          <t xml:space="preserve">
</t>
        </r>
      </text>
    </comment>
    <comment ref="CV23" authorId="1" shapeId="0" xr:uid="{00000000-0006-0000-0500-000031000000}">
      <text>
        <r>
          <rPr>
            <b/>
            <sz val="9"/>
            <color indexed="81"/>
            <rFont val="ＭＳ Ｐゴシック"/>
            <family val="3"/>
            <charset val="128"/>
          </rPr>
          <t>岩田京次:</t>
        </r>
        <r>
          <rPr>
            <sz val="9"/>
            <color indexed="81"/>
            <rFont val="ＭＳ Ｐゴシック"/>
            <family val="3"/>
            <charset val="128"/>
          </rPr>
          <t xml:space="preserve">
</t>
        </r>
      </text>
    </comment>
    <comment ref="CY23" authorId="1" shapeId="0" xr:uid="{00000000-0006-0000-0500-000032000000}">
      <text>
        <r>
          <rPr>
            <b/>
            <sz val="9"/>
            <color indexed="81"/>
            <rFont val="ＭＳ Ｐゴシック"/>
            <family val="3"/>
            <charset val="128"/>
          </rPr>
          <t>岩田京次:</t>
        </r>
        <r>
          <rPr>
            <sz val="9"/>
            <color indexed="81"/>
            <rFont val="ＭＳ Ｐゴシック"/>
            <family val="3"/>
            <charset val="128"/>
          </rPr>
          <t xml:space="preserve">
</t>
        </r>
      </text>
    </comment>
    <comment ref="DB23" authorId="1" shapeId="0" xr:uid="{00000000-0006-0000-0500-000033000000}">
      <text>
        <r>
          <rPr>
            <b/>
            <sz val="9"/>
            <color indexed="81"/>
            <rFont val="ＭＳ Ｐゴシック"/>
            <family val="3"/>
            <charset val="128"/>
          </rPr>
          <t>岩田京次:</t>
        </r>
        <r>
          <rPr>
            <sz val="9"/>
            <color indexed="81"/>
            <rFont val="ＭＳ Ｐゴシック"/>
            <family val="3"/>
            <charset val="128"/>
          </rPr>
          <t xml:space="preserve">
</t>
        </r>
      </text>
    </comment>
    <comment ref="DE23" authorId="1" shapeId="0" xr:uid="{00000000-0006-0000-0500-000034000000}">
      <text>
        <r>
          <rPr>
            <b/>
            <sz val="9"/>
            <color indexed="81"/>
            <rFont val="ＭＳ Ｐゴシック"/>
            <family val="3"/>
            <charset val="128"/>
          </rPr>
          <t>岩田京次:</t>
        </r>
        <r>
          <rPr>
            <sz val="9"/>
            <color indexed="81"/>
            <rFont val="ＭＳ Ｐゴシック"/>
            <family val="3"/>
            <charset val="128"/>
          </rPr>
          <t xml:space="preserve">
</t>
        </r>
      </text>
    </comment>
    <comment ref="EE23" authorId="1" shapeId="0" xr:uid="{00000000-0006-0000-0500-000035000000}">
      <text>
        <r>
          <rPr>
            <b/>
            <sz val="9"/>
            <color indexed="81"/>
            <rFont val="ＭＳ Ｐゴシック"/>
            <family val="3"/>
            <charset val="128"/>
          </rPr>
          <t>岩田京次:</t>
        </r>
        <r>
          <rPr>
            <sz val="9"/>
            <color indexed="81"/>
            <rFont val="ＭＳ Ｐゴシック"/>
            <family val="3"/>
            <charset val="128"/>
          </rPr>
          <t xml:space="preserve">
</t>
        </r>
      </text>
    </comment>
    <comment ref="EH23" authorId="1" shapeId="0" xr:uid="{00000000-0006-0000-0500-000036000000}">
      <text>
        <r>
          <rPr>
            <b/>
            <sz val="9"/>
            <color indexed="81"/>
            <rFont val="ＭＳ Ｐゴシック"/>
            <family val="3"/>
            <charset val="128"/>
          </rPr>
          <t>岩田京次:</t>
        </r>
        <r>
          <rPr>
            <sz val="9"/>
            <color indexed="81"/>
            <rFont val="ＭＳ Ｐゴシック"/>
            <family val="3"/>
            <charset val="128"/>
          </rPr>
          <t xml:space="preserve">
</t>
        </r>
      </text>
    </comment>
    <comment ref="EK23" authorId="1" shapeId="0" xr:uid="{00000000-0006-0000-0500-000037000000}">
      <text>
        <r>
          <rPr>
            <b/>
            <sz val="9"/>
            <color indexed="81"/>
            <rFont val="ＭＳ Ｐゴシック"/>
            <family val="3"/>
            <charset val="128"/>
          </rPr>
          <t>岩田京次:</t>
        </r>
        <r>
          <rPr>
            <sz val="9"/>
            <color indexed="81"/>
            <rFont val="ＭＳ Ｐゴシック"/>
            <family val="3"/>
            <charset val="128"/>
          </rPr>
          <t xml:space="preserve">
</t>
        </r>
      </text>
    </comment>
    <comment ref="EN23" authorId="1" shapeId="0" xr:uid="{00000000-0006-0000-0500-000038000000}">
      <text>
        <r>
          <rPr>
            <b/>
            <sz val="9"/>
            <color indexed="81"/>
            <rFont val="ＭＳ Ｐゴシック"/>
            <family val="3"/>
            <charset val="128"/>
          </rPr>
          <t>岩田京次:</t>
        </r>
        <r>
          <rPr>
            <sz val="9"/>
            <color indexed="81"/>
            <rFont val="ＭＳ Ｐゴシック"/>
            <family val="3"/>
            <charset val="128"/>
          </rPr>
          <t xml:space="preserve">
</t>
        </r>
      </text>
    </comment>
    <comment ref="EQ23" authorId="1" shapeId="0" xr:uid="{00000000-0006-0000-0500-000039000000}">
      <text>
        <r>
          <rPr>
            <b/>
            <sz val="9"/>
            <color indexed="81"/>
            <rFont val="ＭＳ Ｐゴシック"/>
            <family val="3"/>
            <charset val="128"/>
          </rPr>
          <t>岩田京次:</t>
        </r>
        <r>
          <rPr>
            <sz val="9"/>
            <color indexed="81"/>
            <rFont val="ＭＳ Ｐゴシック"/>
            <family val="3"/>
            <charset val="128"/>
          </rPr>
          <t xml:space="preserve">
</t>
        </r>
      </text>
    </comment>
    <comment ref="ET23" authorId="1" shapeId="0" xr:uid="{00000000-0006-0000-0500-00003A000000}">
      <text>
        <r>
          <rPr>
            <b/>
            <sz val="9"/>
            <color indexed="81"/>
            <rFont val="ＭＳ Ｐゴシック"/>
            <family val="3"/>
            <charset val="128"/>
          </rPr>
          <t>岩田京次:</t>
        </r>
        <r>
          <rPr>
            <sz val="9"/>
            <color indexed="81"/>
            <rFont val="ＭＳ Ｐゴシック"/>
            <family val="3"/>
            <charset val="128"/>
          </rPr>
          <t xml:space="preserve">
</t>
        </r>
      </text>
    </comment>
    <comment ref="EW23" authorId="1" shapeId="0" xr:uid="{00000000-0006-0000-0500-00003B000000}">
      <text>
        <r>
          <rPr>
            <b/>
            <sz val="9"/>
            <color indexed="81"/>
            <rFont val="ＭＳ Ｐゴシック"/>
            <family val="3"/>
            <charset val="128"/>
          </rPr>
          <t>岩田京次:</t>
        </r>
        <r>
          <rPr>
            <sz val="9"/>
            <color indexed="81"/>
            <rFont val="ＭＳ Ｐゴシック"/>
            <family val="3"/>
            <charset val="128"/>
          </rPr>
          <t xml:space="preserve">
</t>
        </r>
      </text>
    </comment>
    <comment ref="EZ23" authorId="1" shapeId="0" xr:uid="{00000000-0006-0000-0500-00003C000000}">
      <text>
        <r>
          <rPr>
            <b/>
            <sz val="9"/>
            <color indexed="81"/>
            <rFont val="ＭＳ Ｐゴシック"/>
            <family val="3"/>
            <charset val="128"/>
          </rPr>
          <t>岩田京次:</t>
        </r>
        <r>
          <rPr>
            <sz val="9"/>
            <color indexed="81"/>
            <rFont val="ＭＳ Ｐゴシック"/>
            <family val="3"/>
            <charset val="128"/>
          </rPr>
          <t xml:space="preserve">
</t>
        </r>
      </text>
    </comment>
    <comment ref="FC23" authorId="1" shapeId="0" xr:uid="{00000000-0006-0000-0500-00003D000000}">
      <text>
        <r>
          <rPr>
            <b/>
            <sz val="9"/>
            <color indexed="81"/>
            <rFont val="ＭＳ Ｐゴシック"/>
            <family val="3"/>
            <charset val="128"/>
          </rPr>
          <t>岩田京次:</t>
        </r>
        <r>
          <rPr>
            <sz val="9"/>
            <color indexed="81"/>
            <rFont val="ＭＳ Ｐゴシック"/>
            <family val="3"/>
            <charset val="128"/>
          </rPr>
          <t xml:space="preserve">
</t>
        </r>
      </text>
    </comment>
    <comment ref="FF23" authorId="1" shapeId="0" xr:uid="{00000000-0006-0000-0500-00003E000000}">
      <text>
        <r>
          <rPr>
            <b/>
            <sz val="9"/>
            <color indexed="81"/>
            <rFont val="ＭＳ Ｐゴシック"/>
            <family val="3"/>
            <charset val="128"/>
          </rPr>
          <t>岩田京次:</t>
        </r>
        <r>
          <rPr>
            <sz val="9"/>
            <color indexed="81"/>
            <rFont val="ＭＳ Ｐゴシック"/>
            <family val="3"/>
            <charset val="128"/>
          </rPr>
          <t xml:space="preserve">
</t>
        </r>
      </text>
    </comment>
    <comment ref="CD27" authorId="1" shapeId="0" xr:uid="{00000000-0006-0000-0500-00003F000000}">
      <text>
        <r>
          <rPr>
            <b/>
            <sz val="9"/>
            <color indexed="81"/>
            <rFont val="ＭＳ Ｐゴシック"/>
            <family val="3"/>
            <charset val="128"/>
          </rPr>
          <t>岩田京次:</t>
        </r>
        <r>
          <rPr>
            <sz val="9"/>
            <color indexed="81"/>
            <rFont val="ＭＳ Ｐゴシック"/>
            <family val="3"/>
            <charset val="128"/>
          </rPr>
          <t xml:space="preserve">
</t>
        </r>
      </text>
    </comment>
    <comment ref="CG27" authorId="1" shapeId="0" xr:uid="{00000000-0006-0000-0500-000040000000}">
      <text>
        <r>
          <rPr>
            <b/>
            <sz val="9"/>
            <color indexed="81"/>
            <rFont val="ＭＳ Ｐゴシック"/>
            <family val="3"/>
            <charset val="128"/>
          </rPr>
          <t>岩田京次:</t>
        </r>
        <r>
          <rPr>
            <sz val="9"/>
            <color indexed="81"/>
            <rFont val="ＭＳ Ｐゴシック"/>
            <family val="3"/>
            <charset val="128"/>
          </rPr>
          <t xml:space="preserve">
</t>
        </r>
      </text>
    </comment>
    <comment ref="CJ27" authorId="1" shapeId="0" xr:uid="{00000000-0006-0000-0500-000041000000}">
      <text>
        <r>
          <rPr>
            <b/>
            <sz val="9"/>
            <color indexed="81"/>
            <rFont val="ＭＳ Ｐゴシック"/>
            <family val="3"/>
            <charset val="128"/>
          </rPr>
          <t>岩田京次:</t>
        </r>
        <r>
          <rPr>
            <sz val="9"/>
            <color indexed="81"/>
            <rFont val="ＭＳ Ｐゴシック"/>
            <family val="3"/>
            <charset val="128"/>
          </rPr>
          <t xml:space="preserve">
</t>
        </r>
      </text>
    </comment>
    <comment ref="CM27" authorId="1" shapeId="0" xr:uid="{00000000-0006-0000-0500-000042000000}">
      <text>
        <r>
          <rPr>
            <b/>
            <sz val="9"/>
            <color indexed="81"/>
            <rFont val="ＭＳ Ｐゴシック"/>
            <family val="3"/>
            <charset val="128"/>
          </rPr>
          <t>岩田京次:</t>
        </r>
        <r>
          <rPr>
            <sz val="9"/>
            <color indexed="81"/>
            <rFont val="ＭＳ Ｐゴシック"/>
            <family val="3"/>
            <charset val="128"/>
          </rPr>
          <t xml:space="preserve">
</t>
        </r>
      </text>
    </comment>
    <comment ref="CP27" authorId="1" shapeId="0" xr:uid="{00000000-0006-0000-0500-000043000000}">
      <text>
        <r>
          <rPr>
            <b/>
            <sz val="9"/>
            <color indexed="81"/>
            <rFont val="ＭＳ Ｐゴシック"/>
            <family val="3"/>
            <charset val="128"/>
          </rPr>
          <t>岩田京次:</t>
        </r>
        <r>
          <rPr>
            <sz val="9"/>
            <color indexed="81"/>
            <rFont val="ＭＳ Ｐゴシック"/>
            <family val="3"/>
            <charset val="128"/>
          </rPr>
          <t xml:space="preserve">
</t>
        </r>
      </text>
    </comment>
    <comment ref="CS27" authorId="1" shapeId="0" xr:uid="{00000000-0006-0000-0500-000044000000}">
      <text>
        <r>
          <rPr>
            <b/>
            <sz val="9"/>
            <color indexed="81"/>
            <rFont val="ＭＳ Ｐゴシック"/>
            <family val="3"/>
            <charset val="128"/>
          </rPr>
          <t>岩田京次:</t>
        </r>
        <r>
          <rPr>
            <sz val="9"/>
            <color indexed="81"/>
            <rFont val="ＭＳ Ｐゴシック"/>
            <family val="3"/>
            <charset val="128"/>
          </rPr>
          <t xml:space="preserve">
</t>
        </r>
      </text>
    </comment>
    <comment ref="CV27" authorId="1" shapeId="0" xr:uid="{00000000-0006-0000-0500-000045000000}">
      <text>
        <r>
          <rPr>
            <b/>
            <sz val="9"/>
            <color indexed="81"/>
            <rFont val="ＭＳ Ｐゴシック"/>
            <family val="3"/>
            <charset val="128"/>
          </rPr>
          <t>岩田京次:</t>
        </r>
        <r>
          <rPr>
            <sz val="9"/>
            <color indexed="81"/>
            <rFont val="ＭＳ Ｐゴシック"/>
            <family val="3"/>
            <charset val="128"/>
          </rPr>
          <t xml:space="preserve">
</t>
        </r>
      </text>
    </comment>
    <comment ref="CY27" authorId="1" shapeId="0" xr:uid="{00000000-0006-0000-0500-000046000000}">
      <text>
        <r>
          <rPr>
            <b/>
            <sz val="9"/>
            <color indexed="81"/>
            <rFont val="ＭＳ Ｐゴシック"/>
            <family val="3"/>
            <charset val="128"/>
          </rPr>
          <t>岩田京次:</t>
        </r>
        <r>
          <rPr>
            <sz val="9"/>
            <color indexed="81"/>
            <rFont val="ＭＳ Ｐゴシック"/>
            <family val="3"/>
            <charset val="128"/>
          </rPr>
          <t xml:space="preserve">
</t>
        </r>
      </text>
    </comment>
    <comment ref="DB27" authorId="1" shapeId="0" xr:uid="{00000000-0006-0000-0500-000047000000}">
      <text>
        <r>
          <rPr>
            <b/>
            <sz val="9"/>
            <color indexed="81"/>
            <rFont val="ＭＳ Ｐゴシック"/>
            <family val="3"/>
            <charset val="128"/>
          </rPr>
          <t>岩田京次:</t>
        </r>
        <r>
          <rPr>
            <sz val="9"/>
            <color indexed="81"/>
            <rFont val="ＭＳ Ｐゴシック"/>
            <family val="3"/>
            <charset val="128"/>
          </rPr>
          <t xml:space="preserve">
</t>
        </r>
      </text>
    </comment>
    <comment ref="DE27" authorId="1" shapeId="0" xr:uid="{00000000-0006-0000-0500-000048000000}">
      <text>
        <r>
          <rPr>
            <b/>
            <sz val="9"/>
            <color indexed="81"/>
            <rFont val="ＭＳ Ｐゴシック"/>
            <family val="3"/>
            <charset val="128"/>
          </rPr>
          <t>岩田京次:</t>
        </r>
        <r>
          <rPr>
            <sz val="9"/>
            <color indexed="81"/>
            <rFont val="ＭＳ Ｐゴシック"/>
            <family val="3"/>
            <charset val="128"/>
          </rPr>
          <t xml:space="preserve">
</t>
        </r>
      </text>
    </comment>
    <comment ref="EE27" authorId="1" shapeId="0" xr:uid="{00000000-0006-0000-0500-000049000000}">
      <text>
        <r>
          <rPr>
            <b/>
            <sz val="9"/>
            <color indexed="81"/>
            <rFont val="ＭＳ Ｐゴシック"/>
            <family val="3"/>
            <charset val="128"/>
          </rPr>
          <t>岩田京次:</t>
        </r>
        <r>
          <rPr>
            <sz val="9"/>
            <color indexed="81"/>
            <rFont val="ＭＳ Ｐゴシック"/>
            <family val="3"/>
            <charset val="128"/>
          </rPr>
          <t xml:space="preserve">
</t>
        </r>
      </text>
    </comment>
    <comment ref="EH27" authorId="1" shapeId="0" xr:uid="{00000000-0006-0000-0500-00004A000000}">
      <text>
        <r>
          <rPr>
            <b/>
            <sz val="9"/>
            <color indexed="81"/>
            <rFont val="ＭＳ Ｐゴシック"/>
            <family val="3"/>
            <charset val="128"/>
          </rPr>
          <t>岩田京次:</t>
        </r>
        <r>
          <rPr>
            <sz val="9"/>
            <color indexed="81"/>
            <rFont val="ＭＳ Ｐゴシック"/>
            <family val="3"/>
            <charset val="128"/>
          </rPr>
          <t xml:space="preserve">
</t>
        </r>
      </text>
    </comment>
    <comment ref="EK27" authorId="1" shapeId="0" xr:uid="{00000000-0006-0000-0500-00004B000000}">
      <text>
        <r>
          <rPr>
            <b/>
            <sz val="9"/>
            <color indexed="81"/>
            <rFont val="ＭＳ Ｐゴシック"/>
            <family val="3"/>
            <charset val="128"/>
          </rPr>
          <t>岩田京次:</t>
        </r>
        <r>
          <rPr>
            <sz val="9"/>
            <color indexed="81"/>
            <rFont val="ＭＳ Ｐゴシック"/>
            <family val="3"/>
            <charset val="128"/>
          </rPr>
          <t xml:space="preserve">
</t>
        </r>
      </text>
    </comment>
    <comment ref="EN27" authorId="1" shapeId="0" xr:uid="{00000000-0006-0000-0500-00004C000000}">
      <text>
        <r>
          <rPr>
            <b/>
            <sz val="9"/>
            <color indexed="81"/>
            <rFont val="ＭＳ Ｐゴシック"/>
            <family val="3"/>
            <charset val="128"/>
          </rPr>
          <t>岩田京次:</t>
        </r>
        <r>
          <rPr>
            <sz val="9"/>
            <color indexed="81"/>
            <rFont val="ＭＳ Ｐゴシック"/>
            <family val="3"/>
            <charset val="128"/>
          </rPr>
          <t xml:space="preserve">
</t>
        </r>
      </text>
    </comment>
    <comment ref="EQ27" authorId="1" shapeId="0" xr:uid="{00000000-0006-0000-0500-00004D000000}">
      <text>
        <r>
          <rPr>
            <b/>
            <sz val="9"/>
            <color indexed="81"/>
            <rFont val="ＭＳ Ｐゴシック"/>
            <family val="3"/>
            <charset val="128"/>
          </rPr>
          <t>岩田京次:</t>
        </r>
        <r>
          <rPr>
            <sz val="9"/>
            <color indexed="81"/>
            <rFont val="ＭＳ Ｐゴシック"/>
            <family val="3"/>
            <charset val="128"/>
          </rPr>
          <t xml:space="preserve">
</t>
        </r>
      </text>
    </comment>
    <comment ref="ET27" authorId="1" shapeId="0" xr:uid="{00000000-0006-0000-0500-00004E000000}">
      <text>
        <r>
          <rPr>
            <b/>
            <sz val="9"/>
            <color indexed="81"/>
            <rFont val="ＭＳ Ｐゴシック"/>
            <family val="3"/>
            <charset val="128"/>
          </rPr>
          <t>岩田京次:</t>
        </r>
        <r>
          <rPr>
            <sz val="9"/>
            <color indexed="81"/>
            <rFont val="ＭＳ Ｐゴシック"/>
            <family val="3"/>
            <charset val="128"/>
          </rPr>
          <t xml:space="preserve">
</t>
        </r>
      </text>
    </comment>
    <comment ref="EW27" authorId="1" shapeId="0" xr:uid="{00000000-0006-0000-0500-00004F000000}">
      <text>
        <r>
          <rPr>
            <b/>
            <sz val="9"/>
            <color indexed="81"/>
            <rFont val="ＭＳ Ｐゴシック"/>
            <family val="3"/>
            <charset val="128"/>
          </rPr>
          <t>岩田京次:</t>
        </r>
        <r>
          <rPr>
            <sz val="9"/>
            <color indexed="81"/>
            <rFont val="ＭＳ Ｐゴシック"/>
            <family val="3"/>
            <charset val="128"/>
          </rPr>
          <t xml:space="preserve">
</t>
        </r>
      </text>
    </comment>
    <comment ref="EZ27" authorId="1" shapeId="0" xr:uid="{00000000-0006-0000-0500-000050000000}">
      <text>
        <r>
          <rPr>
            <b/>
            <sz val="9"/>
            <color indexed="81"/>
            <rFont val="ＭＳ Ｐゴシック"/>
            <family val="3"/>
            <charset val="128"/>
          </rPr>
          <t>岩田京次:</t>
        </r>
        <r>
          <rPr>
            <sz val="9"/>
            <color indexed="81"/>
            <rFont val="ＭＳ Ｐゴシック"/>
            <family val="3"/>
            <charset val="128"/>
          </rPr>
          <t xml:space="preserve">
</t>
        </r>
      </text>
    </comment>
    <comment ref="FC27" authorId="1" shapeId="0" xr:uid="{00000000-0006-0000-0500-000051000000}">
      <text>
        <r>
          <rPr>
            <b/>
            <sz val="9"/>
            <color indexed="81"/>
            <rFont val="ＭＳ Ｐゴシック"/>
            <family val="3"/>
            <charset val="128"/>
          </rPr>
          <t>岩田京次:</t>
        </r>
        <r>
          <rPr>
            <sz val="9"/>
            <color indexed="81"/>
            <rFont val="ＭＳ Ｐゴシック"/>
            <family val="3"/>
            <charset val="128"/>
          </rPr>
          <t xml:space="preserve">
</t>
        </r>
      </text>
    </comment>
    <comment ref="FF27" authorId="1" shapeId="0" xr:uid="{00000000-0006-0000-0500-000052000000}">
      <text>
        <r>
          <rPr>
            <b/>
            <sz val="9"/>
            <color indexed="81"/>
            <rFont val="ＭＳ Ｐゴシック"/>
            <family val="3"/>
            <charset val="128"/>
          </rPr>
          <t>岩田京次:</t>
        </r>
        <r>
          <rPr>
            <sz val="9"/>
            <color indexed="81"/>
            <rFont val="ＭＳ Ｐゴシック"/>
            <family val="3"/>
            <charset val="128"/>
          </rPr>
          <t xml:space="preserve">
</t>
        </r>
      </text>
    </comment>
    <comment ref="AQ35" authorId="1" shapeId="0" xr:uid="{00000000-0006-0000-0500-000053000000}">
      <text>
        <r>
          <rPr>
            <b/>
            <sz val="9"/>
            <color indexed="81"/>
            <rFont val="ＭＳ Ｐゴシック"/>
            <family val="3"/>
            <charset val="128"/>
          </rPr>
          <t>岩田京次:</t>
        </r>
        <r>
          <rPr>
            <sz val="9"/>
            <color indexed="81"/>
            <rFont val="ＭＳ Ｐゴシック"/>
            <family val="3"/>
            <charset val="128"/>
          </rPr>
          <t xml:space="preserve">
</t>
        </r>
      </text>
    </comment>
    <comment ref="AU35" authorId="1" shapeId="0" xr:uid="{00000000-0006-0000-0500-000054000000}">
      <text>
        <r>
          <rPr>
            <b/>
            <sz val="9"/>
            <color indexed="81"/>
            <rFont val="ＭＳ Ｐゴシック"/>
            <family val="3"/>
            <charset val="128"/>
          </rPr>
          <t>岩田京次:</t>
        </r>
        <r>
          <rPr>
            <sz val="9"/>
            <color indexed="81"/>
            <rFont val="ＭＳ Ｐゴシック"/>
            <family val="3"/>
            <charset val="128"/>
          </rPr>
          <t xml:space="preserve">
</t>
        </r>
      </text>
    </comment>
    <comment ref="AY35" authorId="1" shapeId="0" xr:uid="{00000000-0006-0000-0500-000055000000}">
      <text>
        <r>
          <rPr>
            <b/>
            <sz val="9"/>
            <color indexed="81"/>
            <rFont val="ＭＳ Ｐゴシック"/>
            <family val="3"/>
            <charset val="128"/>
          </rPr>
          <t>岩田京次:</t>
        </r>
        <r>
          <rPr>
            <sz val="9"/>
            <color indexed="81"/>
            <rFont val="ＭＳ Ｐゴシック"/>
            <family val="3"/>
            <charset val="128"/>
          </rPr>
          <t xml:space="preserve">
</t>
        </r>
      </text>
    </comment>
    <comment ref="BD35" authorId="1" shapeId="0" xr:uid="{00000000-0006-0000-0500-000056000000}">
      <text>
        <r>
          <rPr>
            <b/>
            <sz val="9"/>
            <color indexed="81"/>
            <rFont val="ＭＳ Ｐゴシック"/>
            <family val="3"/>
            <charset val="128"/>
          </rPr>
          <t>岩田京次:</t>
        </r>
        <r>
          <rPr>
            <sz val="9"/>
            <color indexed="81"/>
            <rFont val="ＭＳ Ｐゴシック"/>
            <family val="3"/>
            <charset val="128"/>
          </rPr>
          <t xml:space="preserve">
</t>
        </r>
      </text>
    </comment>
    <comment ref="BH35" authorId="1" shapeId="0" xr:uid="{00000000-0006-0000-0500-000057000000}">
      <text>
        <r>
          <rPr>
            <b/>
            <sz val="9"/>
            <color indexed="81"/>
            <rFont val="ＭＳ Ｐゴシック"/>
            <family val="3"/>
            <charset val="128"/>
          </rPr>
          <t>岩田京次:</t>
        </r>
        <r>
          <rPr>
            <sz val="9"/>
            <color indexed="81"/>
            <rFont val="ＭＳ Ｐゴシック"/>
            <family val="3"/>
            <charset val="128"/>
          </rPr>
          <t xml:space="preserve">
</t>
        </r>
      </text>
    </comment>
    <comment ref="BL35" authorId="1" shapeId="0" xr:uid="{00000000-0006-0000-0500-000058000000}">
      <text>
        <r>
          <rPr>
            <b/>
            <sz val="9"/>
            <color indexed="81"/>
            <rFont val="ＭＳ Ｐゴシック"/>
            <family val="3"/>
            <charset val="128"/>
          </rPr>
          <t>岩田京次:</t>
        </r>
        <r>
          <rPr>
            <sz val="9"/>
            <color indexed="81"/>
            <rFont val="ＭＳ Ｐゴシック"/>
            <family val="3"/>
            <charset val="128"/>
          </rPr>
          <t xml:space="preserve">
</t>
        </r>
      </text>
    </comment>
    <comment ref="AQ40" authorId="1" shapeId="0" xr:uid="{00000000-0006-0000-0500-000059000000}">
      <text>
        <r>
          <rPr>
            <b/>
            <sz val="9"/>
            <color indexed="81"/>
            <rFont val="ＭＳ Ｐゴシック"/>
            <family val="3"/>
            <charset val="128"/>
          </rPr>
          <t>岩田京次:</t>
        </r>
        <r>
          <rPr>
            <sz val="9"/>
            <color indexed="81"/>
            <rFont val="ＭＳ Ｐゴシック"/>
            <family val="3"/>
            <charset val="128"/>
          </rPr>
          <t xml:space="preserve">
</t>
        </r>
      </text>
    </comment>
    <comment ref="AU40" authorId="1" shapeId="0" xr:uid="{00000000-0006-0000-0500-00005A000000}">
      <text>
        <r>
          <rPr>
            <b/>
            <sz val="9"/>
            <color indexed="81"/>
            <rFont val="ＭＳ Ｐゴシック"/>
            <family val="3"/>
            <charset val="128"/>
          </rPr>
          <t>岩田京次:</t>
        </r>
        <r>
          <rPr>
            <sz val="9"/>
            <color indexed="81"/>
            <rFont val="ＭＳ Ｐゴシック"/>
            <family val="3"/>
            <charset val="128"/>
          </rPr>
          <t xml:space="preserve">
</t>
        </r>
      </text>
    </comment>
    <comment ref="AY40" authorId="1" shapeId="0" xr:uid="{00000000-0006-0000-0500-00005B000000}">
      <text>
        <r>
          <rPr>
            <b/>
            <sz val="9"/>
            <color indexed="81"/>
            <rFont val="ＭＳ Ｐゴシック"/>
            <family val="3"/>
            <charset val="128"/>
          </rPr>
          <t>岩田京次:</t>
        </r>
        <r>
          <rPr>
            <sz val="9"/>
            <color indexed="81"/>
            <rFont val="ＭＳ Ｐゴシック"/>
            <family val="3"/>
            <charset val="128"/>
          </rPr>
          <t xml:space="preserve">
</t>
        </r>
      </text>
    </comment>
    <comment ref="BC40" authorId="1" shapeId="0" xr:uid="{00000000-0006-0000-0500-00005C000000}">
      <text>
        <r>
          <rPr>
            <b/>
            <sz val="9"/>
            <color indexed="81"/>
            <rFont val="ＭＳ Ｐゴシック"/>
            <family val="3"/>
            <charset val="128"/>
          </rPr>
          <t>岩田京次:</t>
        </r>
        <r>
          <rPr>
            <sz val="9"/>
            <color indexed="81"/>
            <rFont val="ＭＳ Ｐゴシック"/>
            <family val="3"/>
            <charset val="128"/>
          </rPr>
          <t xml:space="preserve">
</t>
        </r>
      </text>
    </comment>
    <comment ref="BG40" authorId="1" shapeId="0" xr:uid="{00000000-0006-0000-0500-00005D000000}">
      <text>
        <r>
          <rPr>
            <b/>
            <sz val="9"/>
            <color indexed="81"/>
            <rFont val="ＭＳ Ｐゴシック"/>
            <family val="3"/>
            <charset val="128"/>
          </rPr>
          <t>岩田京次:</t>
        </r>
        <r>
          <rPr>
            <sz val="9"/>
            <color indexed="81"/>
            <rFont val="ＭＳ Ｐゴシック"/>
            <family val="3"/>
            <charset val="128"/>
          </rPr>
          <t xml:space="preserve">
</t>
        </r>
      </text>
    </comment>
    <comment ref="BK40" authorId="1" shapeId="0" xr:uid="{00000000-0006-0000-0500-00005E000000}">
      <text>
        <r>
          <rPr>
            <b/>
            <sz val="9"/>
            <color indexed="81"/>
            <rFont val="ＭＳ Ｐゴシック"/>
            <family val="3"/>
            <charset val="128"/>
          </rPr>
          <t>岩田京次:</t>
        </r>
        <r>
          <rPr>
            <sz val="9"/>
            <color indexed="81"/>
            <rFont val="ＭＳ Ｐゴシック"/>
            <family val="3"/>
            <charset val="128"/>
          </rPr>
          <t xml:space="preserve">
</t>
        </r>
      </text>
    </comment>
    <comment ref="AF51" authorId="1" shapeId="0" xr:uid="{00000000-0006-0000-0500-00005F000000}">
      <text>
        <r>
          <rPr>
            <b/>
            <sz val="9"/>
            <color indexed="81"/>
            <rFont val="ＭＳ Ｐゴシック"/>
            <family val="3"/>
            <charset val="128"/>
          </rPr>
          <t>岩田京次:</t>
        </r>
        <r>
          <rPr>
            <sz val="9"/>
            <color indexed="81"/>
            <rFont val="ＭＳ Ｐゴシック"/>
            <family val="3"/>
            <charset val="128"/>
          </rPr>
          <t xml:space="preserve">
</t>
        </r>
      </text>
    </comment>
    <comment ref="DK51" authorId="1" shapeId="0" xr:uid="{00000000-0006-0000-0500-000060000000}">
      <text>
        <r>
          <rPr>
            <sz val="9"/>
            <color indexed="81"/>
            <rFont val="ＭＳ Ｐゴシック"/>
            <family val="3"/>
            <charset val="128"/>
          </rPr>
          <t>岩田京次</t>
        </r>
      </text>
    </comment>
    <comment ref="DW51" authorId="1" shapeId="0" xr:uid="{00000000-0006-0000-0500-000061000000}">
      <text>
        <r>
          <rPr>
            <sz val="9"/>
            <color indexed="81"/>
            <rFont val="ＭＳ Ｐゴシック"/>
            <family val="3"/>
            <charset val="128"/>
          </rPr>
          <t>岩田京次</t>
        </r>
      </text>
    </comment>
    <comment ref="EI51" authorId="1" shapeId="0" xr:uid="{00000000-0006-0000-0500-000062000000}">
      <text>
        <r>
          <rPr>
            <sz val="9"/>
            <color indexed="81"/>
            <rFont val="ＭＳ Ｐゴシック"/>
            <family val="3"/>
            <charset val="128"/>
          </rPr>
          <t>岩田京次</t>
        </r>
      </text>
    </comment>
    <comment ref="C54" authorId="1" shapeId="0" xr:uid="{00000000-0006-0000-0500-000063000000}">
      <text>
        <r>
          <rPr>
            <b/>
            <sz val="9"/>
            <color indexed="81"/>
            <rFont val="ＭＳ Ｐゴシック"/>
            <family val="3"/>
            <charset val="128"/>
          </rPr>
          <t>岩田京次:</t>
        </r>
        <r>
          <rPr>
            <sz val="9"/>
            <color indexed="81"/>
            <rFont val="ＭＳ Ｐゴシック"/>
            <family val="3"/>
            <charset val="128"/>
          </rPr>
          <t xml:space="preserve">
</t>
        </r>
      </text>
    </comment>
    <comment ref="CJ54" authorId="1" shapeId="0" xr:uid="{00000000-0006-0000-0500-000064000000}">
      <text>
        <r>
          <rPr>
            <b/>
            <sz val="9"/>
            <color indexed="81"/>
            <rFont val="ＭＳ Ｐゴシック"/>
            <family val="3"/>
            <charset val="128"/>
          </rPr>
          <t>岩田京次:</t>
        </r>
        <r>
          <rPr>
            <sz val="9"/>
            <color indexed="81"/>
            <rFont val="ＭＳ Ｐゴシック"/>
            <family val="3"/>
            <charset val="128"/>
          </rPr>
          <t xml:space="preserve">
</t>
        </r>
      </text>
    </comment>
    <comment ref="M65" authorId="0" shapeId="0" xr:uid="{00000000-0006-0000-0500-000065000000}">
      <text>
        <r>
          <rPr>
            <b/>
            <sz val="9"/>
            <color indexed="81"/>
            <rFont val="ＭＳ Ｐゴシック"/>
            <family val="3"/>
            <charset val="128"/>
          </rPr>
          <t>iwata:</t>
        </r>
        <r>
          <rPr>
            <sz val="9"/>
            <color indexed="81"/>
            <rFont val="ＭＳ Ｐゴシック"/>
            <family val="3"/>
            <charset val="128"/>
          </rPr>
          <t xml:space="preserve">
</t>
        </r>
      </text>
    </comment>
    <comment ref="BT65" authorId="0" shapeId="0" xr:uid="{00000000-0006-0000-0500-000066000000}">
      <text>
        <r>
          <rPr>
            <b/>
            <sz val="9"/>
            <color indexed="81"/>
            <rFont val="ＭＳ Ｐゴシック"/>
            <family val="3"/>
            <charset val="128"/>
          </rPr>
          <t>iwata:</t>
        </r>
        <r>
          <rPr>
            <sz val="9"/>
            <color indexed="81"/>
            <rFont val="ＭＳ Ｐゴシック"/>
            <family val="3"/>
            <charset val="128"/>
          </rPr>
          <t xml:space="preserve">
</t>
        </r>
      </text>
    </comment>
    <comment ref="EH65" authorId="0" shapeId="0" xr:uid="{00000000-0006-0000-0500-000067000000}">
      <text>
        <r>
          <rPr>
            <b/>
            <sz val="9"/>
            <color indexed="81"/>
            <rFont val="ＭＳ Ｐゴシック"/>
            <family val="3"/>
            <charset val="128"/>
          </rPr>
          <t>iwata:</t>
        </r>
        <r>
          <rPr>
            <sz val="9"/>
            <color indexed="81"/>
            <rFont val="ＭＳ Ｐゴシック"/>
            <family val="3"/>
            <charset val="128"/>
          </rPr>
          <t xml:space="preserve">
</t>
        </r>
      </text>
    </comment>
    <comment ref="U66" authorId="2" shapeId="0" xr:uid="{00000000-0006-0000-0500-00006800000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岩田京次</author>
    <author>iwata</author>
    <author xml:space="preserve"> </author>
  </authors>
  <commentList>
    <comment ref="AQ8" authorId="0" shapeId="0" xr:uid="{00000000-0006-0000-0600-000001000000}">
      <text>
        <r>
          <rPr>
            <b/>
            <sz val="9"/>
            <color indexed="81"/>
            <rFont val="ＭＳ Ｐゴシック"/>
            <family val="3"/>
            <charset val="128"/>
          </rPr>
          <t>岩田京次:</t>
        </r>
        <r>
          <rPr>
            <sz val="9"/>
            <color indexed="81"/>
            <rFont val="ＭＳ Ｐゴシック"/>
            <family val="3"/>
            <charset val="128"/>
          </rPr>
          <t xml:space="preserve">
</t>
        </r>
      </text>
    </comment>
    <comment ref="AV8" authorId="0" shapeId="0" xr:uid="{00000000-0006-0000-0600-000002000000}">
      <text>
        <r>
          <rPr>
            <b/>
            <sz val="9"/>
            <color indexed="81"/>
            <rFont val="ＭＳ Ｐゴシック"/>
            <family val="3"/>
            <charset val="128"/>
          </rPr>
          <t>岩田京次:</t>
        </r>
        <r>
          <rPr>
            <sz val="9"/>
            <color indexed="81"/>
            <rFont val="ＭＳ Ｐゴシック"/>
            <family val="3"/>
            <charset val="128"/>
          </rPr>
          <t xml:space="preserve">
</t>
        </r>
      </text>
    </comment>
    <comment ref="AZ8" authorId="0" shapeId="0" xr:uid="{00000000-0006-0000-0600-000003000000}">
      <text>
        <r>
          <rPr>
            <b/>
            <sz val="9"/>
            <color indexed="81"/>
            <rFont val="ＭＳ Ｐゴシック"/>
            <family val="3"/>
            <charset val="128"/>
          </rPr>
          <t>岩田京次:</t>
        </r>
        <r>
          <rPr>
            <sz val="9"/>
            <color indexed="81"/>
            <rFont val="ＭＳ Ｐゴシック"/>
            <family val="3"/>
            <charset val="128"/>
          </rPr>
          <t xml:space="preserve">
</t>
        </r>
      </text>
    </comment>
    <comment ref="BD8" authorId="0" shapeId="0" xr:uid="{00000000-0006-0000-0600-000004000000}">
      <text>
        <r>
          <rPr>
            <b/>
            <sz val="9"/>
            <color indexed="81"/>
            <rFont val="ＭＳ Ｐゴシック"/>
            <family val="3"/>
            <charset val="128"/>
          </rPr>
          <t>岩田京次:</t>
        </r>
        <r>
          <rPr>
            <sz val="9"/>
            <color indexed="81"/>
            <rFont val="ＭＳ Ｐゴシック"/>
            <family val="3"/>
            <charset val="128"/>
          </rPr>
          <t xml:space="preserve">
</t>
        </r>
      </text>
    </comment>
    <comment ref="BI8" authorId="0" shapeId="0" xr:uid="{00000000-0006-0000-0600-000005000000}">
      <text>
        <r>
          <rPr>
            <b/>
            <sz val="9"/>
            <color indexed="81"/>
            <rFont val="ＭＳ Ｐゴシック"/>
            <family val="3"/>
            <charset val="128"/>
          </rPr>
          <t>岩田京次:</t>
        </r>
        <r>
          <rPr>
            <sz val="9"/>
            <color indexed="81"/>
            <rFont val="ＭＳ Ｐゴシック"/>
            <family val="3"/>
            <charset val="128"/>
          </rPr>
          <t xml:space="preserve">
</t>
        </r>
      </text>
    </comment>
    <comment ref="BM8" authorId="0" shapeId="0" xr:uid="{00000000-0006-0000-0600-000006000000}">
      <text>
        <r>
          <rPr>
            <b/>
            <sz val="9"/>
            <color indexed="81"/>
            <rFont val="ＭＳ Ｐゴシック"/>
            <family val="3"/>
            <charset val="128"/>
          </rPr>
          <t>岩田京次:</t>
        </r>
        <r>
          <rPr>
            <sz val="9"/>
            <color indexed="81"/>
            <rFont val="ＭＳ Ｐゴシック"/>
            <family val="3"/>
            <charset val="128"/>
          </rPr>
          <t xml:space="preserve">
</t>
        </r>
      </text>
    </comment>
    <comment ref="BQ8" authorId="0" shapeId="0" xr:uid="{00000000-0006-0000-0600-000007000000}">
      <text>
        <r>
          <rPr>
            <b/>
            <sz val="9"/>
            <color indexed="81"/>
            <rFont val="ＭＳ Ｐゴシック"/>
            <family val="3"/>
            <charset val="128"/>
          </rPr>
          <t>岩田京次:</t>
        </r>
        <r>
          <rPr>
            <sz val="9"/>
            <color indexed="81"/>
            <rFont val="ＭＳ Ｐゴシック"/>
            <family val="3"/>
            <charset val="128"/>
          </rPr>
          <t xml:space="preserve">
</t>
        </r>
      </text>
    </comment>
    <comment ref="BV8" authorId="0" shapeId="0" xr:uid="{00000000-0006-0000-0600-000008000000}">
      <text>
        <r>
          <rPr>
            <b/>
            <sz val="9"/>
            <color indexed="81"/>
            <rFont val="ＭＳ Ｐゴシック"/>
            <family val="3"/>
            <charset val="128"/>
          </rPr>
          <t>岩田京次:</t>
        </r>
        <r>
          <rPr>
            <sz val="9"/>
            <color indexed="81"/>
            <rFont val="ＭＳ Ｐゴシック"/>
            <family val="3"/>
            <charset val="128"/>
          </rPr>
          <t xml:space="preserve">
</t>
        </r>
      </text>
    </comment>
    <comment ref="BZ8" authorId="0" shapeId="0" xr:uid="{00000000-0006-0000-0600-000009000000}">
      <text>
        <r>
          <rPr>
            <b/>
            <sz val="9"/>
            <color indexed="81"/>
            <rFont val="ＭＳ Ｐゴシック"/>
            <family val="3"/>
            <charset val="128"/>
          </rPr>
          <t>岩田京次:</t>
        </r>
        <r>
          <rPr>
            <sz val="9"/>
            <color indexed="81"/>
            <rFont val="ＭＳ Ｐゴシック"/>
            <family val="3"/>
            <charset val="128"/>
          </rPr>
          <t xml:space="preserve">
</t>
        </r>
      </text>
    </comment>
    <comment ref="CD8" authorId="0" shapeId="0" xr:uid="{00000000-0006-0000-0600-00000A000000}">
      <text>
        <r>
          <rPr>
            <b/>
            <sz val="9"/>
            <color indexed="81"/>
            <rFont val="ＭＳ Ｐゴシック"/>
            <family val="3"/>
            <charset val="128"/>
          </rPr>
          <t>岩田京次:</t>
        </r>
        <r>
          <rPr>
            <sz val="9"/>
            <color indexed="81"/>
            <rFont val="ＭＳ Ｐゴシック"/>
            <family val="3"/>
            <charset val="128"/>
          </rPr>
          <t xml:space="preserve">
</t>
        </r>
      </text>
    </comment>
    <comment ref="CP8" authorId="0" shapeId="0" xr:uid="{00000000-0006-0000-0600-00000B000000}">
      <text>
        <r>
          <rPr>
            <b/>
            <sz val="9"/>
            <color indexed="81"/>
            <rFont val="ＭＳ Ｐゴシック"/>
            <family val="3"/>
            <charset val="128"/>
          </rPr>
          <t>岩田京次:</t>
        </r>
        <r>
          <rPr>
            <sz val="9"/>
            <color indexed="81"/>
            <rFont val="ＭＳ Ｐゴシック"/>
            <family val="3"/>
            <charset val="128"/>
          </rPr>
          <t xml:space="preserve">
</t>
        </r>
      </text>
    </comment>
    <comment ref="EE8" authorId="0" shapeId="0" xr:uid="{00000000-0006-0000-0600-00000C000000}">
      <text>
        <r>
          <rPr>
            <b/>
            <sz val="9"/>
            <color indexed="81"/>
            <rFont val="ＭＳ Ｐゴシック"/>
            <family val="3"/>
            <charset val="128"/>
          </rPr>
          <t>岩田京次:</t>
        </r>
        <r>
          <rPr>
            <sz val="9"/>
            <color indexed="81"/>
            <rFont val="ＭＳ Ｐゴシック"/>
            <family val="3"/>
            <charset val="128"/>
          </rPr>
          <t xml:space="preserve">
</t>
        </r>
      </text>
    </comment>
    <comment ref="EH8" authorId="0" shapeId="0" xr:uid="{00000000-0006-0000-0600-00000D000000}">
      <text>
        <r>
          <rPr>
            <b/>
            <sz val="9"/>
            <color indexed="81"/>
            <rFont val="ＭＳ Ｐゴシック"/>
            <family val="3"/>
            <charset val="128"/>
          </rPr>
          <t>岩田京次:</t>
        </r>
        <r>
          <rPr>
            <sz val="9"/>
            <color indexed="81"/>
            <rFont val="ＭＳ Ｐゴシック"/>
            <family val="3"/>
            <charset val="128"/>
          </rPr>
          <t xml:space="preserve">
</t>
        </r>
      </text>
    </comment>
    <comment ref="EK8" authorId="0" shapeId="0" xr:uid="{00000000-0006-0000-0600-00000E000000}">
      <text>
        <r>
          <rPr>
            <b/>
            <sz val="9"/>
            <color indexed="81"/>
            <rFont val="ＭＳ Ｐゴシック"/>
            <family val="3"/>
            <charset val="128"/>
          </rPr>
          <t>岩田京次:</t>
        </r>
        <r>
          <rPr>
            <sz val="9"/>
            <color indexed="81"/>
            <rFont val="ＭＳ Ｐゴシック"/>
            <family val="3"/>
            <charset val="128"/>
          </rPr>
          <t xml:space="preserve">
</t>
        </r>
      </text>
    </comment>
    <comment ref="EN8" authorId="0" shapeId="0" xr:uid="{00000000-0006-0000-0600-00000F000000}">
      <text>
        <r>
          <rPr>
            <b/>
            <sz val="9"/>
            <color indexed="81"/>
            <rFont val="ＭＳ Ｐゴシック"/>
            <family val="3"/>
            <charset val="128"/>
          </rPr>
          <t>岩田京次:</t>
        </r>
        <r>
          <rPr>
            <sz val="9"/>
            <color indexed="81"/>
            <rFont val="ＭＳ Ｐゴシック"/>
            <family val="3"/>
            <charset val="128"/>
          </rPr>
          <t xml:space="preserve">
</t>
        </r>
      </text>
    </comment>
    <comment ref="EQ8" authorId="0" shapeId="0" xr:uid="{00000000-0006-0000-0600-000010000000}">
      <text>
        <r>
          <rPr>
            <b/>
            <sz val="9"/>
            <color indexed="81"/>
            <rFont val="ＭＳ Ｐゴシック"/>
            <family val="3"/>
            <charset val="128"/>
          </rPr>
          <t>岩田京次:</t>
        </r>
        <r>
          <rPr>
            <sz val="9"/>
            <color indexed="81"/>
            <rFont val="ＭＳ Ｐゴシック"/>
            <family val="3"/>
            <charset val="128"/>
          </rPr>
          <t xml:space="preserve">
</t>
        </r>
      </text>
    </comment>
    <comment ref="ET8" authorId="0" shapeId="0" xr:uid="{00000000-0006-0000-0600-000011000000}">
      <text>
        <r>
          <rPr>
            <b/>
            <sz val="9"/>
            <color indexed="81"/>
            <rFont val="ＭＳ Ｐゴシック"/>
            <family val="3"/>
            <charset val="128"/>
          </rPr>
          <t>岩田京次:</t>
        </r>
        <r>
          <rPr>
            <sz val="9"/>
            <color indexed="81"/>
            <rFont val="ＭＳ Ｐゴシック"/>
            <family val="3"/>
            <charset val="128"/>
          </rPr>
          <t xml:space="preserve">
</t>
        </r>
      </text>
    </comment>
    <comment ref="EW8" authorId="0" shapeId="0" xr:uid="{00000000-0006-0000-0600-000012000000}">
      <text>
        <r>
          <rPr>
            <b/>
            <sz val="9"/>
            <color indexed="81"/>
            <rFont val="ＭＳ Ｐゴシック"/>
            <family val="3"/>
            <charset val="128"/>
          </rPr>
          <t>岩田京次:</t>
        </r>
        <r>
          <rPr>
            <sz val="9"/>
            <color indexed="81"/>
            <rFont val="ＭＳ Ｐゴシック"/>
            <family val="3"/>
            <charset val="128"/>
          </rPr>
          <t xml:space="preserve">
</t>
        </r>
      </text>
    </comment>
    <comment ref="EZ8" authorId="0" shapeId="0" xr:uid="{00000000-0006-0000-0600-000013000000}">
      <text>
        <r>
          <rPr>
            <b/>
            <sz val="9"/>
            <color indexed="81"/>
            <rFont val="ＭＳ Ｐゴシック"/>
            <family val="3"/>
            <charset val="128"/>
          </rPr>
          <t>岩田京次:</t>
        </r>
        <r>
          <rPr>
            <sz val="9"/>
            <color indexed="81"/>
            <rFont val="ＭＳ Ｐゴシック"/>
            <family val="3"/>
            <charset val="128"/>
          </rPr>
          <t xml:space="preserve">
</t>
        </r>
      </text>
    </comment>
    <comment ref="FC8" authorId="0" shapeId="0" xr:uid="{00000000-0006-0000-0600-000014000000}">
      <text>
        <r>
          <rPr>
            <b/>
            <sz val="9"/>
            <color indexed="81"/>
            <rFont val="ＭＳ Ｐゴシック"/>
            <family val="3"/>
            <charset val="128"/>
          </rPr>
          <t>岩田京次:</t>
        </r>
        <r>
          <rPr>
            <sz val="9"/>
            <color indexed="81"/>
            <rFont val="ＭＳ Ｐゴシック"/>
            <family val="3"/>
            <charset val="128"/>
          </rPr>
          <t xml:space="preserve">
</t>
        </r>
      </text>
    </comment>
    <comment ref="FF8" authorId="0" shapeId="0" xr:uid="{00000000-0006-0000-0600-000015000000}">
      <text>
        <r>
          <rPr>
            <b/>
            <sz val="9"/>
            <color indexed="81"/>
            <rFont val="ＭＳ Ｐゴシック"/>
            <family val="3"/>
            <charset val="128"/>
          </rPr>
          <t>岩田京次:</t>
        </r>
        <r>
          <rPr>
            <sz val="9"/>
            <color indexed="81"/>
            <rFont val="ＭＳ Ｐゴシック"/>
            <family val="3"/>
            <charset val="128"/>
          </rPr>
          <t xml:space="preserve">
</t>
        </r>
      </text>
    </comment>
    <comment ref="EE12" authorId="0" shapeId="0" xr:uid="{00000000-0006-0000-0600-000016000000}">
      <text>
        <r>
          <rPr>
            <b/>
            <sz val="9"/>
            <color indexed="81"/>
            <rFont val="ＭＳ Ｐゴシック"/>
            <family val="3"/>
            <charset val="128"/>
          </rPr>
          <t>岩田京次:</t>
        </r>
        <r>
          <rPr>
            <sz val="9"/>
            <color indexed="81"/>
            <rFont val="ＭＳ Ｐゴシック"/>
            <family val="3"/>
            <charset val="128"/>
          </rPr>
          <t xml:space="preserve">
</t>
        </r>
      </text>
    </comment>
    <comment ref="EH12" authorId="0" shapeId="0" xr:uid="{00000000-0006-0000-0600-000017000000}">
      <text>
        <r>
          <rPr>
            <b/>
            <sz val="9"/>
            <color indexed="81"/>
            <rFont val="ＭＳ Ｐゴシック"/>
            <family val="3"/>
            <charset val="128"/>
          </rPr>
          <t>岩田京次:</t>
        </r>
        <r>
          <rPr>
            <sz val="9"/>
            <color indexed="81"/>
            <rFont val="ＭＳ Ｐゴシック"/>
            <family val="3"/>
            <charset val="128"/>
          </rPr>
          <t xml:space="preserve">
</t>
        </r>
      </text>
    </comment>
    <comment ref="EK12" authorId="0" shapeId="0" xr:uid="{00000000-0006-0000-0600-000018000000}">
      <text>
        <r>
          <rPr>
            <b/>
            <sz val="9"/>
            <color indexed="81"/>
            <rFont val="ＭＳ Ｐゴシック"/>
            <family val="3"/>
            <charset val="128"/>
          </rPr>
          <t>岩田京次:</t>
        </r>
        <r>
          <rPr>
            <sz val="9"/>
            <color indexed="81"/>
            <rFont val="ＭＳ Ｐゴシック"/>
            <family val="3"/>
            <charset val="128"/>
          </rPr>
          <t xml:space="preserve">
</t>
        </r>
      </text>
    </comment>
    <comment ref="EN12" authorId="0" shapeId="0" xr:uid="{00000000-0006-0000-0600-000019000000}">
      <text>
        <r>
          <rPr>
            <b/>
            <sz val="9"/>
            <color indexed="81"/>
            <rFont val="ＭＳ Ｐゴシック"/>
            <family val="3"/>
            <charset val="128"/>
          </rPr>
          <t>岩田京次:</t>
        </r>
        <r>
          <rPr>
            <sz val="9"/>
            <color indexed="81"/>
            <rFont val="ＭＳ Ｐゴシック"/>
            <family val="3"/>
            <charset val="128"/>
          </rPr>
          <t xml:space="preserve">
</t>
        </r>
      </text>
    </comment>
    <comment ref="EQ12" authorId="0" shapeId="0" xr:uid="{00000000-0006-0000-0600-00001A000000}">
      <text>
        <r>
          <rPr>
            <b/>
            <sz val="9"/>
            <color indexed="81"/>
            <rFont val="ＭＳ Ｐゴシック"/>
            <family val="3"/>
            <charset val="128"/>
          </rPr>
          <t>岩田京次:</t>
        </r>
        <r>
          <rPr>
            <sz val="9"/>
            <color indexed="81"/>
            <rFont val="ＭＳ Ｐゴシック"/>
            <family val="3"/>
            <charset val="128"/>
          </rPr>
          <t xml:space="preserve">
</t>
        </r>
      </text>
    </comment>
    <comment ref="ET12" authorId="0" shapeId="0" xr:uid="{00000000-0006-0000-0600-00001B000000}">
      <text>
        <r>
          <rPr>
            <b/>
            <sz val="9"/>
            <color indexed="81"/>
            <rFont val="ＭＳ Ｐゴシック"/>
            <family val="3"/>
            <charset val="128"/>
          </rPr>
          <t>岩田京次:</t>
        </r>
        <r>
          <rPr>
            <sz val="9"/>
            <color indexed="81"/>
            <rFont val="ＭＳ Ｐゴシック"/>
            <family val="3"/>
            <charset val="128"/>
          </rPr>
          <t xml:space="preserve">
</t>
        </r>
      </text>
    </comment>
    <comment ref="EW12" authorId="0" shapeId="0" xr:uid="{00000000-0006-0000-0600-00001C000000}">
      <text>
        <r>
          <rPr>
            <b/>
            <sz val="9"/>
            <color indexed="81"/>
            <rFont val="ＭＳ Ｐゴシック"/>
            <family val="3"/>
            <charset val="128"/>
          </rPr>
          <t>岩田京次:</t>
        </r>
        <r>
          <rPr>
            <sz val="9"/>
            <color indexed="81"/>
            <rFont val="ＭＳ Ｐゴシック"/>
            <family val="3"/>
            <charset val="128"/>
          </rPr>
          <t xml:space="preserve">
</t>
        </r>
      </text>
    </comment>
    <comment ref="EZ12" authorId="0" shapeId="0" xr:uid="{00000000-0006-0000-0600-00001D000000}">
      <text>
        <r>
          <rPr>
            <b/>
            <sz val="9"/>
            <color indexed="81"/>
            <rFont val="ＭＳ Ｐゴシック"/>
            <family val="3"/>
            <charset val="128"/>
          </rPr>
          <t>岩田京次:</t>
        </r>
        <r>
          <rPr>
            <sz val="9"/>
            <color indexed="81"/>
            <rFont val="ＭＳ Ｐゴシック"/>
            <family val="3"/>
            <charset val="128"/>
          </rPr>
          <t xml:space="preserve">
</t>
        </r>
      </text>
    </comment>
    <comment ref="FC12" authorId="0" shapeId="0" xr:uid="{00000000-0006-0000-0600-00001E000000}">
      <text>
        <r>
          <rPr>
            <b/>
            <sz val="9"/>
            <color indexed="81"/>
            <rFont val="ＭＳ Ｐゴシック"/>
            <family val="3"/>
            <charset val="128"/>
          </rPr>
          <t>岩田京次:</t>
        </r>
        <r>
          <rPr>
            <sz val="9"/>
            <color indexed="81"/>
            <rFont val="ＭＳ Ｐゴシック"/>
            <family val="3"/>
            <charset val="128"/>
          </rPr>
          <t xml:space="preserve">
</t>
        </r>
      </text>
    </comment>
    <comment ref="FF12" authorId="0" shapeId="0" xr:uid="{00000000-0006-0000-0600-00001F000000}">
      <text>
        <r>
          <rPr>
            <b/>
            <sz val="9"/>
            <color indexed="81"/>
            <rFont val="ＭＳ Ｐゴシック"/>
            <family val="3"/>
            <charset val="128"/>
          </rPr>
          <t>岩田京次:</t>
        </r>
        <r>
          <rPr>
            <sz val="9"/>
            <color indexed="81"/>
            <rFont val="ＭＳ Ｐゴシック"/>
            <family val="3"/>
            <charset val="128"/>
          </rPr>
          <t xml:space="preserve">
</t>
        </r>
      </text>
    </comment>
    <comment ref="AQ17" authorId="0" shapeId="0" xr:uid="{00000000-0006-0000-0600-000020000000}">
      <text>
        <r>
          <rPr>
            <b/>
            <sz val="9"/>
            <color indexed="81"/>
            <rFont val="ＭＳ Ｐゴシック"/>
            <family val="3"/>
            <charset val="128"/>
          </rPr>
          <t>岩田京次:</t>
        </r>
        <r>
          <rPr>
            <sz val="9"/>
            <color indexed="81"/>
            <rFont val="ＭＳ Ｐゴシック"/>
            <family val="3"/>
            <charset val="128"/>
          </rPr>
          <t xml:space="preserve">
</t>
        </r>
      </text>
    </comment>
    <comment ref="AV17" authorId="0" shapeId="0" xr:uid="{00000000-0006-0000-0600-000021000000}">
      <text>
        <r>
          <rPr>
            <b/>
            <sz val="9"/>
            <color indexed="81"/>
            <rFont val="ＭＳ Ｐゴシック"/>
            <family val="3"/>
            <charset val="128"/>
          </rPr>
          <t>岩田京次:</t>
        </r>
        <r>
          <rPr>
            <sz val="9"/>
            <color indexed="81"/>
            <rFont val="ＭＳ Ｐゴシック"/>
            <family val="3"/>
            <charset val="128"/>
          </rPr>
          <t xml:space="preserve">
</t>
        </r>
      </text>
    </comment>
    <comment ref="AZ17" authorId="0" shapeId="0" xr:uid="{00000000-0006-0000-0600-000022000000}">
      <text>
        <r>
          <rPr>
            <b/>
            <sz val="9"/>
            <color indexed="81"/>
            <rFont val="ＭＳ Ｐゴシック"/>
            <family val="3"/>
            <charset val="128"/>
          </rPr>
          <t>岩田京次:</t>
        </r>
        <r>
          <rPr>
            <sz val="9"/>
            <color indexed="81"/>
            <rFont val="ＭＳ Ｐゴシック"/>
            <family val="3"/>
            <charset val="128"/>
          </rPr>
          <t xml:space="preserve">
</t>
        </r>
      </text>
    </comment>
    <comment ref="BD17" authorId="0" shapeId="0" xr:uid="{00000000-0006-0000-0600-000023000000}">
      <text>
        <r>
          <rPr>
            <b/>
            <sz val="9"/>
            <color indexed="81"/>
            <rFont val="ＭＳ Ｐゴシック"/>
            <family val="3"/>
            <charset val="128"/>
          </rPr>
          <t>岩田京次:</t>
        </r>
        <r>
          <rPr>
            <sz val="9"/>
            <color indexed="81"/>
            <rFont val="ＭＳ Ｐゴシック"/>
            <family val="3"/>
            <charset val="128"/>
          </rPr>
          <t xml:space="preserve">
</t>
        </r>
      </text>
    </comment>
    <comment ref="BI17" authorId="0" shapeId="0" xr:uid="{00000000-0006-0000-0600-000024000000}">
      <text>
        <r>
          <rPr>
            <b/>
            <sz val="9"/>
            <color indexed="81"/>
            <rFont val="ＭＳ Ｐゴシック"/>
            <family val="3"/>
            <charset val="128"/>
          </rPr>
          <t>岩田京次:</t>
        </r>
        <r>
          <rPr>
            <sz val="9"/>
            <color indexed="81"/>
            <rFont val="ＭＳ Ｐゴシック"/>
            <family val="3"/>
            <charset val="128"/>
          </rPr>
          <t xml:space="preserve">
</t>
        </r>
      </text>
    </comment>
    <comment ref="BM17" authorId="0" shapeId="0" xr:uid="{00000000-0006-0000-0600-000025000000}">
      <text>
        <r>
          <rPr>
            <b/>
            <sz val="9"/>
            <color indexed="81"/>
            <rFont val="ＭＳ Ｐゴシック"/>
            <family val="3"/>
            <charset val="128"/>
          </rPr>
          <t>岩田京次:</t>
        </r>
        <r>
          <rPr>
            <sz val="9"/>
            <color indexed="81"/>
            <rFont val="ＭＳ Ｐゴシック"/>
            <family val="3"/>
            <charset val="128"/>
          </rPr>
          <t xml:space="preserve">
</t>
        </r>
      </text>
    </comment>
    <comment ref="BQ17" authorId="0" shapeId="0" xr:uid="{00000000-0006-0000-0600-000026000000}">
      <text>
        <r>
          <rPr>
            <b/>
            <sz val="9"/>
            <color indexed="81"/>
            <rFont val="ＭＳ Ｐゴシック"/>
            <family val="3"/>
            <charset val="128"/>
          </rPr>
          <t>岩田京次:</t>
        </r>
        <r>
          <rPr>
            <sz val="9"/>
            <color indexed="81"/>
            <rFont val="ＭＳ Ｐゴシック"/>
            <family val="3"/>
            <charset val="128"/>
          </rPr>
          <t xml:space="preserve">
</t>
        </r>
      </text>
    </comment>
    <comment ref="BV17" authorId="0" shapeId="0" xr:uid="{00000000-0006-0000-0600-000027000000}">
      <text>
        <r>
          <rPr>
            <b/>
            <sz val="9"/>
            <color indexed="81"/>
            <rFont val="ＭＳ Ｐゴシック"/>
            <family val="3"/>
            <charset val="128"/>
          </rPr>
          <t>岩田京次:</t>
        </r>
        <r>
          <rPr>
            <sz val="9"/>
            <color indexed="81"/>
            <rFont val="ＭＳ Ｐゴシック"/>
            <family val="3"/>
            <charset val="128"/>
          </rPr>
          <t xml:space="preserve">
</t>
        </r>
      </text>
    </comment>
    <comment ref="BZ17" authorId="0" shapeId="0" xr:uid="{00000000-0006-0000-0600-000028000000}">
      <text>
        <r>
          <rPr>
            <b/>
            <sz val="9"/>
            <color indexed="81"/>
            <rFont val="ＭＳ Ｐゴシック"/>
            <family val="3"/>
            <charset val="128"/>
          </rPr>
          <t>岩田京次:</t>
        </r>
        <r>
          <rPr>
            <sz val="9"/>
            <color indexed="81"/>
            <rFont val="ＭＳ Ｐゴシック"/>
            <family val="3"/>
            <charset val="128"/>
          </rPr>
          <t xml:space="preserve">
</t>
        </r>
      </text>
    </comment>
    <comment ref="CD17" authorId="0" shapeId="0" xr:uid="{00000000-0006-0000-0600-000029000000}">
      <text>
        <r>
          <rPr>
            <b/>
            <sz val="9"/>
            <color indexed="81"/>
            <rFont val="ＭＳ Ｐゴシック"/>
            <family val="3"/>
            <charset val="128"/>
          </rPr>
          <t>岩田京次:</t>
        </r>
        <r>
          <rPr>
            <sz val="9"/>
            <color indexed="81"/>
            <rFont val="ＭＳ Ｐゴシック"/>
            <family val="3"/>
            <charset val="128"/>
          </rPr>
          <t xml:space="preserve">
</t>
        </r>
      </text>
    </comment>
    <comment ref="CD23" authorId="0" shapeId="0" xr:uid="{00000000-0006-0000-0600-00002A000000}">
      <text>
        <r>
          <rPr>
            <b/>
            <sz val="9"/>
            <color indexed="81"/>
            <rFont val="ＭＳ Ｐゴシック"/>
            <family val="3"/>
            <charset val="128"/>
          </rPr>
          <t>岩田京次:</t>
        </r>
        <r>
          <rPr>
            <sz val="9"/>
            <color indexed="81"/>
            <rFont val="ＭＳ Ｐゴシック"/>
            <family val="3"/>
            <charset val="128"/>
          </rPr>
          <t xml:space="preserve">
</t>
        </r>
      </text>
    </comment>
    <comment ref="CG23" authorId="0" shapeId="0" xr:uid="{00000000-0006-0000-0600-00002B000000}">
      <text>
        <r>
          <rPr>
            <b/>
            <sz val="9"/>
            <color indexed="81"/>
            <rFont val="ＭＳ Ｐゴシック"/>
            <family val="3"/>
            <charset val="128"/>
          </rPr>
          <t>岩田京次:</t>
        </r>
        <r>
          <rPr>
            <sz val="9"/>
            <color indexed="81"/>
            <rFont val="ＭＳ Ｐゴシック"/>
            <family val="3"/>
            <charset val="128"/>
          </rPr>
          <t xml:space="preserve">
</t>
        </r>
      </text>
    </comment>
    <comment ref="CJ23" authorId="0" shapeId="0" xr:uid="{00000000-0006-0000-0600-00002C000000}">
      <text>
        <r>
          <rPr>
            <b/>
            <sz val="9"/>
            <color indexed="81"/>
            <rFont val="ＭＳ Ｐゴシック"/>
            <family val="3"/>
            <charset val="128"/>
          </rPr>
          <t>岩田京次:</t>
        </r>
        <r>
          <rPr>
            <sz val="9"/>
            <color indexed="81"/>
            <rFont val="ＭＳ Ｐゴシック"/>
            <family val="3"/>
            <charset val="128"/>
          </rPr>
          <t xml:space="preserve">
</t>
        </r>
      </text>
    </comment>
    <comment ref="CM23" authorId="0" shapeId="0" xr:uid="{00000000-0006-0000-0600-00002D000000}">
      <text>
        <r>
          <rPr>
            <b/>
            <sz val="9"/>
            <color indexed="81"/>
            <rFont val="ＭＳ Ｐゴシック"/>
            <family val="3"/>
            <charset val="128"/>
          </rPr>
          <t>岩田京次:</t>
        </r>
        <r>
          <rPr>
            <sz val="9"/>
            <color indexed="81"/>
            <rFont val="ＭＳ Ｐゴシック"/>
            <family val="3"/>
            <charset val="128"/>
          </rPr>
          <t xml:space="preserve">
</t>
        </r>
      </text>
    </comment>
    <comment ref="CP23" authorId="0" shapeId="0" xr:uid="{00000000-0006-0000-0600-00002E000000}">
      <text>
        <r>
          <rPr>
            <b/>
            <sz val="9"/>
            <color indexed="81"/>
            <rFont val="ＭＳ Ｐゴシック"/>
            <family val="3"/>
            <charset val="128"/>
          </rPr>
          <t>岩田京次:</t>
        </r>
        <r>
          <rPr>
            <sz val="9"/>
            <color indexed="81"/>
            <rFont val="ＭＳ Ｐゴシック"/>
            <family val="3"/>
            <charset val="128"/>
          </rPr>
          <t xml:space="preserve">
</t>
        </r>
      </text>
    </comment>
    <comment ref="CS23" authorId="0" shapeId="0" xr:uid="{00000000-0006-0000-0600-00002F000000}">
      <text>
        <r>
          <rPr>
            <b/>
            <sz val="9"/>
            <color indexed="81"/>
            <rFont val="ＭＳ Ｐゴシック"/>
            <family val="3"/>
            <charset val="128"/>
          </rPr>
          <t>岩田京次:</t>
        </r>
        <r>
          <rPr>
            <sz val="9"/>
            <color indexed="81"/>
            <rFont val="ＭＳ Ｐゴシック"/>
            <family val="3"/>
            <charset val="128"/>
          </rPr>
          <t xml:space="preserve">
</t>
        </r>
      </text>
    </comment>
    <comment ref="CV23" authorId="0" shapeId="0" xr:uid="{00000000-0006-0000-0600-000030000000}">
      <text>
        <r>
          <rPr>
            <b/>
            <sz val="9"/>
            <color indexed="81"/>
            <rFont val="ＭＳ Ｐゴシック"/>
            <family val="3"/>
            <charset val="128"/>
          </rPr>
          <t>岩田京次:</t>
        </r>
        <r>
          <rPr>
            <sz val="9"/>
            <color indexed="81"/>
            <rFont val="ＭＳ Ｐゴシック"/>
            <family val="3"/>
            <charset val="128"/>
          </rPr>
          <t xml:space="preserve">
</t>
        </r>
      </text>
    </comment>
    <comment ref="CY23" authorId="0" shapeId="0" xr:uid="{00000000-0006-0000-0600-000031000000}">
      <text>
        <r>
          <rPr>
            <b/>
            <sz val="9"/>
            <color indexed="81"/>
            <rFont val="ＭＳ Ｐゴシック"/>
            <family val="3"/>
            <charset val="128"/>
          </rPr>
          <t>岩田京次:</t>
        </r>
        <r>
          <rPr>
            <sz val="9"/>
            <color indexed="81"/>
            <rFont val="ＭＳ Ｐゴシック"/>
            <family val="3"/>
            <charset val="128"/>
          </rPr>
          <t xml:space="preserve">
</t>
        </r>
      </text>
    </comment>
    <comment ref="DB23" authorId="0" shapeId="0" xr:uid="{00000000-0006-0000-0600-000032000000}">
      <text>
        <r>
          <rPr>
            <b/>
            <sz val="9"/>
            <color indexed="81"/>
            <rFont val="ＭＳ Ｐゴシック"/>
            <family val="3"/>
            <charset val="128"/>
          </rPr>
          <t>岩田京次:</t>
        </r>
        <r>
          <rPr>
            <sz val="9"/>
            <color indexed="81"/>
            <rFont val="ＭＳ Ｐゴシック"/>
            <family val="3"/>
            <charset val="128"/>
          </rPr>
          <t xml:space="preserve">
</t>
        </r>
      </text>
    </comment>
    <comment ref="DE23" authorId="0" shapeId="0" xr:uid="{00000000-0006-0000-0600-000033000000}">
      <text>
        <r>
          <rPr>
            <b/>
            <sz val="9"/>
            <color indexed="81"/>
            <rFont val="ＭＳ Ｐゴシック"/>
            <family val="3"/>
            <charset val="128"/>
          </rPr>
          <t>岩田京次:</t>
        </r>
        <r>
          <rPr>
            <sz val="9"/>
            <color indexed="81"/>
            <rFont val="ＭＳ Ｐゴシック"/>
            <family val="3"/>
            <charset val="128"/>
          </rPr>
          <t xml:space="preserve">
</t>
        </r>
      </text>
    </comment>
    <comment ref="EE23" authorId="0" shapeId="0" xr:uid="{00000000-0006-0000-0600-000034000000}">
      <text>
        <r>
          <rPr>
            <b/>
            <sz val="9"/>
            <color indexed="81"/>
            <rFont val="ＭＳ Ｐゴシック"/>
            <family val="3"/>
            <charset val="128"/>
          </rPr>
          <t>岩田京次:</t>
        </r>
        <r>
          <rPr>
            <sz val="9"/>
            <color indexed="81"/>
            <rFont val="ＭＳ Ｐゴシック"/>
            <family val="3"/>
            <charset val="128"/>
          </rPr>
          <t xml:space="preserve">
</t>
        </r>
      </text>
    </comment>
    <comment ref="EH23" authorId="0" shapeId="0" xr:uid="{00000000-0006-0000-0600-000035000000}">
      <text>
        <r>
          <rPr>
            <b/>
            <sz val="9"/>
            <color indexed="81"/>
            <rFont val="ＭＳ Ｐゴシック"/>
            <family val="3"/>
            <charset val="128"/>
          </rPr>
          <t>岩田京次:</t>
        </r>
        <r>
          <rPr>
            <sz val="9"/>
            <color indexed="81"/>
            <rFont val="ＭＳ Ｐゴシック"/>
            <family val="3"/>
            <charset val="128"/>
          </rPr>
          <t xml:space="preserve">
</t>
        </r>
      </text>
    </comment>
    <comment ref="EK23" authorId="0" shapeId="0" xr:uid="{00000000-0006-0000-0600-000036000000}">
      <text>
        <r>
          <rPr>
            <b/>
            <sz val="9"/>
            <color indexed="81"/>
            <rFont val="ＭＳ Ｐゴシック"/>
            <family val="3"/>
            <charset val="128"/>
          </rPr>
          <t>岩田京次:</t>
        </r>
        <r>
          <rPr>
            <sz val="9"/>
            <color indexed="81"/>
            <rFont val="ＭＳ Ｐゴシック"/>
            <family val="3"/>
            <charset val="128"/>
          </rPr>
          <t xml:space="preserve">
</t>
        </r>
      </text>
    </comment>
    <comment ref="EN23" authorId="0" shapeId="0" xr:uid="{00000000-0006-0000-0600-000037000000}">
      <text>
        <r>
          <rPr>
            <b/>
            <sz val="9"/>
            <color indexed="81"/>
            <rFont val="ＭＳ Ｐゴシック"/>
            <family val="3"/>
            <charset val="128"/>
          </rPr>
          <t>岩田京次:</t>
        </r>
        <r>
          <rPr>
            <sz val="9"/>
            <color indexed="81"/>
            <rFont val="ＭＳ Ｐゴシック"/>
            <family val="3"/>
            <charset val="128"/>
          </rPr>
          <t xml:space="preserve">
</t>
        </r>
      </text>
    </comment>
    <comment ref="EQ23" authorId="0" shapeId="0" xr:uid="{00000000-0006-0000-0600-000038000000}">
      <text>
        <r>
          <rPr>
            <b/>
            <sz val="9"/>
            <color indexed="81"/>
            <rFont val="ＭＳ Ｐゴシック"/>
            <family val="3"/>
            <charset val="128"/>
          </rPr>
          <t>岩田京次:</t>
        </r>
        <r>
          <rPr>
            <sz val="9"/>
            <color indexed="81"/>
            <rFont val="ＭＳ Ｐゴシック"/>
            <family val="3"/>
            <charset val="128"/>
          </rPr>
          <t xml:space="preserve">
</t>
        </r>
      </text>
    </comment>
    <comment ref="ET23" authorId="0" shapeId="0" xr:uid="{00000000-0006-0000-0600-000039000000}">
      <text>
        <r>
          <rPr>
            <b/>
            <sz val="9"/>
            <color indexed="81"/>
            <rFont val="ＭＳ Ｐゴシック"/>
            <family val="3"/>
            <charset val="128"/>
          </rPr>
          <t>岩田京次:</t>
        </r>
        <r>
          <rPr>
            <sz val="9"/>
            <color indexed="81"/>
            <rFont val="ＭＳ Ｐゴシック"/>
            <family val="3"/>
            <charset val="128"/>
          </rPr>
          <t xml:space="preserve">
</t>
        </r>
      </text>
    </comment>
    <comment ref="EW23" authorId="0" shapeId="0" xr:uid="{00000000-0006-0000-0600-00003A000000}">
      <text>
        <r>
          <rPr>
            <b/>
            <sz val="9"/>
            <color indexed="81"/>
            <rFont val="ＭＳ Ｐゴシック"/>
            <family val="3"/>
            <charset val="128"/>
          </rPr>
          <t>岩田京次:</t>
        </r>
        <r>
          <rPr>
            <sz val="9"/>
            <color indexed="81"/>
            <rFont val="ＭＳ Ｐゴシック"/>
            <family val="3"/>
            <charset val="128"/>
          </rPr>
          <t xml:space="preserve">
</t>
        </r>
      </text>
    </comment>
    <comment ref="EZ23" authorId="0" shapeId="0" xr:uid="{00000000-0006-0000-0600-00003B000000}">
      <text>
        <r>
          <rPr>
            <b/>
            <sz val="9"/>
            <color indexed="81"/>
            <rFont val="ＭＳ Ｐゴシック"/>
            <family val="3"/>
            <charset val="128"/>
          </rPr>
          <t>岩田京次:</t>
        </r>
        <r>
          <rPr>
            <sz val="9"/>
            <color indexed="81"/>
            <rFont val="ＭＳ Ｐゴシック"/>
            <family val="3"/>
            <charset val="128"/>
          </rPr>
          <t xml:space="preserve">
</t>
        </r>
      </text>
    </comment>
    <comment ref="FC23" authorId="0" shapeId="0" xr:uid="{00000000-0006-0000-0600-00003C000000}">
      <text>
        <r>
          <rPr>
            <b/>
            <sz val="9"/>
            <color indexed="81"/>
            <rFont val="ＭＳ Ｐゴシック"/>
            <family val="3"/>
            <charset val="128"/>
          </rPr>
          <t>岩田京次:</t>
        </r>
        <r>
          <rPr>
            <sz val="9"/>
            <color indexed="81"/>
            <rFont val="ＭＳ Ｐゴシック"/>
            <family val="3"/>
            <charset val="128"/>
          </rPr>
          <t xml:space="preserve">
</t>
        </r>
      </text>
    </comment>
    <comment ref="FF23" authorId="0" shapeId="0" xr:uid="{00000000-0006-0000-0600-00003D000000}">
      <text>
        <r>
          <rPr>
            <b/>
            <sz val="9"/>
            <color indexed="81"/>
            <rFont val="ＭＳ Ｐゴシック"/>
            <family val="3"/>
            <charset val="128"/>
          </rPr>
          <t>岩田京次:</t>
        </r>
        <r>
          <rPr>
            <sz val="9"/>
            <color indexed="81"/>
            <rFont val="ＭＳ Ｐゴシック"/>
            <family val="3"/>
            <charset val="128"/>
          </rPr>
          <t xml:space="preserve">
</t>
        </r>
      </text>
    </comment>
    <comment ref="CD27" authorId="0" shapeId="0" xr:uid="{00000000-0006-0000-0600-00003E000000}">
      <text>
        <r>
          <rPr>
            <b/>
            <sz val="9"/>
            <color indexed="81"/>
            <rFont val="ＭＳ Ｐゴシック"/>
            <family val="3"/>
            <charset val="128"/>
          </rPr>
          <t>岩田京次:</t>
        </r>
        <r>
          <rPr>
            <sz val="9"/>
            <color indexed="81"/>
            <rFont val="ＭＳ Ｐゴシック"/>
            <family val="3"/>
            <charset val="128"/>
          </rPr>
          <t xml:space="preserve">
</t>
        </r>
      </text>
    </comment>
    <comment ref="CG27" authorId="0" shapeId="0" xr:uid="{00000000-0006-0000-0600-00003F000000}">
      <text>
        <r>
          <rPr>
            <b/>
            <sz val="9"/>
            <color indexed="81"/>
            <rFont val="ＭＳ Ｐゴシック"/>
            <family val="3"/>
            <charset val="128"/>
          </rPr>
          <t>岩田京次:</t>
        </r>
        <r>
          <rPr>
            <sz val="9"/>
            <color indexed="81"/>
            <rFont val="ＭＳ Ｐゴシック"/>
            <family val="3"/>
            <charset val="128"/>
          </rPr>
          <t xml:space="preserve">
</t>
        </r>
      </text>
    </comment>
    <comment ref="CJ27" authorId="0" shapeId="0" xr:uid="{00000000-0006-0000-0600-000040000000}">
      <text>
        <r>
          <rPr>
            <b/>
            <sz val="9"/>
            <color indexed="81"/>
            <rFont val="ＭＳ Ｐゴシック"/>
            <family val="3"/>
            <charset val="128"/>
          </rPr>
          <t>岩田京次:</t>
        </r>
        <r>
          <rPr>
            <sz val="9"/>
            <color indexed="81"/>
            <rFont val="ＭＳ Ｐゴシック"/>
            <family val="3"/>
            <charset val="128"/>
          </rPr>
          <t xml:space="preserve">
</t>
        </r>
      </text>
    </comment>
    <comment ref="CM27" authorId="0" shapeId="0" xr:uid="{00000000-0006-0000-0600-000041000000}">
      <text>
        <r>
          <rPr>
            <b/>
            <sz val="9"/>
            <color indexed="81"/>
            <rFont val="ＭＳ Ｐゴシック"/>
            <family val="3"/>
            <charset val="128"/>
          </rPr>
          <t>岩田京次:</t>
        </r>
        <r>
          <rPr>
            <sz val="9"/>
            <color indexed="81"/>
            <rFont val="ＭＳ Ｐゴシック"/>
            <family val="3"/>
            <charset val="128"/>
          </rPr>
          <t xml:space="preserve">
</t>
        </r>
      </text>
    </comment>
    <comment ref="CP27" authorId="0" shapeId="0" xr:uid="{00000000-0006-0000-0600-000042000000}">
      <text>
        <r>
          <rPr>
            <b/>
            <sz val="9"/>
            <color indexed="81"/>
            <rFont val="ＭＳ Ｐゴシック"/>
            <family val="3"/>
            <charset val="128"/>
          </rPr>
          <t>岩田京次:</t>
        </r>
        <r>
          <rPr>
            <sz val="9"/>
            <color indexed="81"/>
            <rFont val="ＭＳ Ｐゴシック"/>
            <family val="3"/>
            <charset val="128"/>
          </rPr>
          <t xml:space="preserve">
</t>
        </r>
      </text>
    </comment>
    <comment ref="CS27" authorId="0" shapeId="0" xr:uid="{00000000-0006-0000-0600-000043000000}">
      <text>
        <r>
          <rPr>
            <b/>
            <sz val="9"/>
            <color indexed="81"/>
            <rFont val="ＭＳ Ｐゴシック"/>
            <family val="3"/>
            <charset val="128"/>
          </rPr>
          <t>岩田京次:</t>
        </r>
        <r>
          <rPr>
            <sz val="9"/>
            <color indexed="81"/>
            <rFont val="ＭＳ Ｐゴシック"/>
            <family val="3"/>
            <charset val="128"/>
          </rPr>
          <t xml:space="preserve">
</t>
        </r>
      </text>
    </comment>
    <comment ref="CV27" authorId="0" shapeId="0" xr:uid="{00000000-0006-0000-0600-000044000000}">
      <text>
        <r>
          <rPr>
            <b/>
            <sz val="9"/>
            <color indexed="81"/>
            <rFont val="ＭＳ Ｐゴシック"/>
            <family val="3"/>
            <charset val="128"/>
          </rPr>
          <t>岩田京次:</t>
        </r>
        <r>
          <rPr>
            <sz val="9"/>
            <color indexed="81"/>
            <rFont val="ＭＳ Ｐゴシック"/>
            <family val="3"/>
            <charset val="128"/>
          </rPr>
          <t xml:space="preserve">
</t>
        </r>
      </text>
    </comment>
    <comment ref="CY27" authorId="0" shapeId="0" xr:uid="{00000000-0006-0000-0600-000045000000}">
      <text>
        <r>
          <rPr>
            <b/>
            <sz val="9"/>
            <color indexed="81"/>
            <rFont val="ＭＳ Ｐゴシック"/>
            <family val="3"/>
            <charset val="128"/>
          </rPr>
          <t>岩田京次:</t>
        </r>
        <r>
          <rPr>
            <sz val="9"/>
            <color indexed="81"/>
            <rFont val="ＭＳ Ｐゴシック"/>
            <family val="3"/>
            <charset val="128"/>
          </rPr>
          <t xml:space="preserve">
</t>
        </r>
      </text>
    </comment>
    <comment ref="DB27" authorId="0" shapeId="0" xr:uid="{00000000-0006-0000-0600-000046000000}">
      <text>
        <r>
          <rPr>
            <b/>
            <sz val="9"/>
            <color indexed="81"/>
            <rFont val="ＭＳ Ｐゴシック"/>
            <family val="3"/>
            <charset val="128"/>
          </rPr>
          <t>岩田京次:</t>
        </r>
        <r>
          <rPr>
            <sz val="9"/>
            <color indexed="81"/>
            <rFont val="ＭＳ Ｐゴシック"/>
            <family val="3"/>
            <charset val="128"/>
          </rPr>
          <t xml:space="preserve">
</t>
        </r>
      </text>
    </comment>
    <comment ref="DE27" authorId="0" shapeId="0" xr:uid="{00000000-0006-0000-0600-000047000000}">
      <text>
        <r>
          <rPr>
            <b/>
            <sz val="9"/>
            <color indexed="81"/>
            <rFont val="ＭＳ Ｐゴシック"/>
            <family val="3"/>
            <charset val="128"/>
          </rPr>
          <t>岩田京次:</t>
        </r>
        <r>
          <rPr>
            <sz val="9"/>
            <color indexed="81"/>
            <rFont val="ＭＳ Ｐゴシック"/>
            <family val="3"/>
            <charset val="128"/>
          </rPr>
          <t xml:space="preserve">
</t>
        </r>
      </text>
    </comment>
    <comment ref="EE27" authorId="0" shapeId="0" xr:uid="{00000000-0006-0000-0600-000048000000}">
      <text>
        <r>
          <rPr>
            <b/>
            <sz val="9"/>
            <color indexed="81"/>
            <rFont val="ＭＳ Ｐゴシック"/>
            <family val="3"/>
            <charset val="128"/>
          </rPr>
          <t>岩田京次:</t>
        </r>
        <r>
          <rPr>
            <sz val="9"/>
            <color indexed="81"/>
            <rFont val="ＭＳ Ｐゴシック"/>
            <family val="3"/>
            <charset val="128"/>
          </rPr>
          <t xml:space="preserve">
</t>
        </r>
      </text>
    </comment>
    <comment ref="EH27" authorId="0" shapeId="0" xr:uid="{00000000-0006-0000-0600-000049000000}">
      <text>
        <r>
          <rPr>
            <b/>
            <sz val="9"/>
            <color indexed="81"/>
            <rFont val="ＭＳ Ｐゴシック"/>
            <family val="3"/>
            <charset val="128"/>
          </rPr>
          <t>岩田京次:</t>
        </r>
        <r>
          <rPr>
            <sz val="9"/>
            <color indexed="81"/>
            <rFont val="ＭＳ Ｐゴシック"/>
            <family val="3"/>
            <charset val="128"/>
          </rPr>
          <t xml:space="preserve">
</t>
        </r>
      </text>
    </comment>
    <comment ref="EK27" authorId="0" shapeId="0" xr:uid="{00000000-0006-0000-0600-00004A000000}">
      <text>
        <r>
          <rPr>
            <b/>
            <sz val="9"/>
            <color indexed="81"/>
            <rFont val="ＭＳ Ｐゴシック"/>
            <family val="3"/>
            <charset val="128"/>
          </rPr>
          <t>岩田京次:</t>
        </r>
        <r>
          <rPr>
            <sz val="9"/>
            <color indexed="81"/>
            <rFont val="ＭＳ Ｐゴシック"/>
            <family val="3"/>
            <charset val="128"/>
          </rPr>
          <t xml:space="preserve">
</t>
        </r>
      </text>
    </comment>
    <comment ref="EN27" authorId="0" shapeId="0" xr:uid="{00000000-0006-0000-0600-00004B000000}">
      <text>
        <r>
          <rPr>
            <b/>
            <sz val="9"/>
            <color indexed="81"/>
            <rFont val="ＭＳ Ｐゴシック"/>
            <family val="3"/>
            <charset val="128"/>
          </rPr>
          <t>岩田京次:</t>
        </r>
        <r>
          <rPr>
            <sz val="9"/>
            <color indexed="81"/>
            <rFont val="ＭＳ Ｐゴシック"/>
            <family val="3"/>
            <charset val="128"/>
          </rPr>
          <t xml:space="preserve">
</t>
        </r>
      </text>
    </comment>
    <comment ref="EQ27" authorId="0" shapeId="0" xr:uid="{00000000-0006-0000-0600-00004C000000}">
      <text>
        <r>
          <rPr>
            <b/>
            <sz val="9"/>
            <color indexed="81"/>
            <rFont val="ＭＳ Ｐゴシック"/>
            <family val="3"/>
            <charset val="128"/>
          </rPr>
          <t>岩田京次:</t>
        </r>
        <r>
          <rPr>
            <sz val="9"/>
            <color indexed="81"/>
            <rFont val="ＭＳ Ｐゴシック"/>
            <family val="3"/>
            <charset val="128"/>
          </rPr>
          <t xml:space="preserve">
</t>
        </r>
      </text>
    </comment>
    <comment ref="ET27" authorId="0" shapeId="0" xr:uid="{00000000-0006-0000-0600-00004D000000}">
      <text>
        <r>
          <rPr>
            <b/>
            <sz val="9"/>
            <color indexed="81"/>
            <rFont val="ＭＳ Ｐゴシック"/>
            <family val="3"/>
            <charset val="128"/>
          </rPr>
          <t>岩田京次:</t>
        </r>
        <r>
          <rPr>
            <sz val="9"/>
            <color indexed="81"/>
            <rFont val="ＭＳ Ｐゴシック"/>
            <family val="3"/>
            <charset val="128"/>
          </rPr>
          <t xml:space="preserve">
</t>
        </r>
      </text>
    </comment>
    <comment ref="EW27" authorId="0" shapeId="0" xr:uid="{00000000-0006-0000-0600-00004E000000}">
      <text>
        <r>
          <rPr>
            <b/>
            <sz val="9"/>
            <color indexed="81"/>
            <rFont val="ＭＳ Ｐゴシック"/>
            <family val="3"/>
            <charset val="128"/>
          </rPr>
          <t>岩田京次:</t>
        </r>
        <r>
          <rPr>
            <sz val="9"/>
            <color indexed="81"/>
            <rFont val="ＭＳ Ｐゴシック"/>
            <family val="3"/>
            <charset val="128"/>
          </rPr>
          <t xml:space="preserve">
</t>
        </r>
      </text>
    </comment>
    <comment ref="EZ27" authorId="0" shapeId="0" xr:uid="{00000000-0006-0000-0600-00004F000000}">
      <text>
        <r>
          <rPr>
            <b/>
            <sz val="9"/>
            <color indexed="81"/>
            <rFont val="ＭＳ Ｐゴシック"/>
            <family val="3"/>
            <charset val="128"/>
          </rPr>
          <t>岩田京次:</t>
        </r>
        <r>
          <rPr>
            <sz val="9"/>
            <color indexed="81"/>
            <rFont val="ＭＳ Ｐゴシック"/>
            <family val="3"/>
            <charset val="128"/>
          </rPr>
          <t xml:space="preserve">
</t>
        </r>
      </text>
    </comment>
    <comment ref="FC27" authorId="0" shapeId="0" xr:uid="{00000000-0006-0000-0600-000050000000}">
      <text>
        <r>
          <rPr>
            <b/>
            <sz val="9"/>
            <color indexed="81"/>
            <rFont val="ＭＳ Ｐゴシック"/>
            <family val="3"/>
            <charset val="128"/>
          </rPr>
          <t>岩田京次:</t>
        </r>
        <r>
          <rPr>
            <sz val="9"/>
            <color indexed="81"/>
            <rFont val="ＭＳ Ｐゴシック"/>
            <family val="3"/>
            <charset val="128"/>
          </rPr>
          <t xml:space="preserve">
</t>
        </r>
      </text>
    </comment>
    <comment ref="FF27" authorId="0" shapeId="0" xr:uid="{00000000-0006-0000-0600-000051000000}">
      <text>
        <r>
          <rPr>
            <b/>
            <sz val="9"/>
            <color indexed="81"/>
            <rFont val="ＭＳ Ｐゴシック"/>
            <family val="3"/>
            <charset val="128"/>
          </rPr>
          <t>岩田京次:</t>
        </r>
        <r>
          <rPr>
            <sz val="9"/>
            <color indexed="81"/>
            <rFont val="ＭＳ Ｐゴシック"/>
            <family val="3"/>
            <charset val="128"/>
          </rPr>
          <t xml:space="preserve">
</t>
        </r>
      </text>
    </comment>
    <comment ref="AQ35" authorId="0" shapeId="0" xr:uid="{00000000-0006-0000-0600-000052000000}">
      <text>
        <r>
          <rPr>
            <b/>
            <sz val="9"/>
            <color indexed="81"/>
            <rFont val="ＭＳ Ｐゴシック"/>
            <family val="3"/>
            <charset val="128"/>
          </rPr>
          <t>岩田京次:</t>
        </r>
        <r>
          <rPr>
            <sz val="9"/>
            <color indexed="81"/>
            <rFont val="ＭＳ Ｐゴシック"/>
            <family val="3"/>
            <charset val="128"/>
          </rPr>
          <t xml:space="preserve">
</t>
        </r>
      </text>
    </comment>
    <comment ref="AU35" authorId="0" shapeId="0" xr:uid="{00000000-0006-0000-0600-000053000000}">
      <text>
        <r>
          <rPr>
            <b/>
            <sz val="9"/>
            <color indexed="81"/>
            <rFont val="ＭＳ Ｐゴシック"/>
            <family val="3"/>
            <charset val="128"/>
          </rPr>
          <t>岩田京次:</t>
        </r>
        <r>
          <rPr>
            <sz val="9"/>
            <color indexed="81"/>
            <rFont val="ＭＳ Ｐゴシック"/>
            <family val="3"/>
            <charset val="128"/>
          </rPr>
          <t xml:space="preserve">
</t>
        </r>
      </text>
    </comment>
    <comment ref="AY35" authorId="0" shapeId="0" xr:uid="{00000000-0006-0000-0600-000054000000}">
      <text>
        <r>
          <rPr>
            <b/>
            <sz val="9"/>
            <color indexed="81"/>
            <rFont val="ＭＳ Ｐゴシック"/>
            <family val="3"/>
            <charset val="128"/>
          </rPr>
          <t>岩田京次:</t>
        </r>
        <r>
          <rPr>
            <sz val="9"/>
            <color indexed="81"/>
            <rFont val="ＭＳ Ｐゴシック"/>
            <family val="3"/>
            <charset val="128"/>
          </rPr>
          <t xml:space="preserve">
</t>
        </r>
      </text>
    </comment>
    <comment ref="BD35" authorId="0" shapeId="0" xr:uid="{00000000-0006-0000-0600-000055000000}">
      <text>
        <r>
          <rPr>
            <b/>
            <sz val="9"/>
            <color indexed="81"/>
            <rFont val="ＭＳ Ｐゴシック"/>
            <family val="3"/>
            <charset val="128"/>
          </rPr>
          <t>岩田京次:</t>
        </r>
        <r>
          <rPr>
            <sz val="9"/>
            <color indexed="81"/>
            <rFont val="ＭＳ Ｐゴシック"/>
            <family val="3"/>
            <charset val="128"/>
          </rPr>
          <t xml:space="preserve">
</t>
        </r>
      </text>
    </comment>
    <comment ref="BH35" authorId="0" shapeId="0" xr:uid="{00000000-0006-0000-0600-000056000000}">
      <text>
        <r>
          <rPr>
            <b/>
            <sz val="9"/>
            <color indexed="81"/>
            <rFont val="ＭＳ Ｐゴシック"/>
            <family val="3"/>
            <charset val="128"/>
          </rPr>
          <t>岩田京次:</t>
        </r>
        <r>
          <rPr>
            <sz val="9"/>
            <color indexed="81"/>
            <rFont val="ＭＳ Ｐゴシック"/>
            <family val="3"/>
            <charset val="128"/>
          </rPr>
          <t xml:space="preserve">
</t>
        </r>
      </text>
    </comment>
    <comment ref="BL35" authorId="0" shapeId="0" xr:uid="{00000000-0006-0000-0600-000057000000}">
      <text>
        <r>
          <rPr>
            <b/>
            <sz val="9"/>
            <color indexed="81"/>
            <rFont val="ＭＳ Ｐゴシック"/>
            <family val="3"/>
            <charset val="128"/>
          </rPr>
          <t>岩田京次:</t>
        </r>
        <r>
          <rPr>
            <sz val="9"/>
            <color indexed="81"/>
            <rFont val="ＭＳ Ｐゴシック"/>
            <family val="3"/>
            <charset val="128"/>
          </rPr>
          <t xml:space="preserve">
</t>
        </r>
      </text>
    </comment>
    <comment ref="AQ40" authorId="0" shapeId="0" xr:uid="{00000000-0006-0000-0600-000058000000}">
      <text>
        <r>
          <rPr>
            <b/>
            <sz val="9"/>
            <color indexed="81"/>
            <rFont val="ＭＳ Ｐゴシック"/>
            <family val="3"/>
            <charset val="128"/>
          </rPr>
          <t>岩田京次:</t>
        </r>
        <r>
          <rPr>
            <sz val="9"/>
            <color indexed="81"/>
            <rFont val="ＭＳ Ｐゴシック"/>
            <family val="3"/>
            <charset val="128"/>
          </rPr>
          <t xml:space="preserve">
</t>
        </r>
      </text>
    </comment>
    <comment ref="AU40" authorId="0" shapeId="0" xr:uid="{00000000-0006-0000-0600-000059000000}">
      <text>
        <r>
          <rPr>
            <b/>
            <sz val="9"/>
            <color indexed="81"/>
            <rFont val="ＭＳ Ｐゴシック"/>
            <family val="3"/>
            <charset val="128"/>
          </rPr>
          <t>岩田京次:</t>
        </r>
        <r>
          <rPr>
            <sz val="9"/>
            <color indexed="81"/>
            <rFont val="ＭＳ Ｐゴシック"/>
            <family val="3"/>
            <charset val="128"/>
          </rPr>
          <t xml:space="preserve">
</t>
        </r>
      </text>
    </comment>
    <comment ref="AY40" authorId="0" shapeId="0" xr:uid="{00000000-0006-0000-0600-00005A000000}">
      <text>
        <r>
          <rPr>
            <b/>
            <sz val="9"/>
            <color indexed="81"/>
            <rFont val="ＭＳ Ｐゴシック"/>
            <family val="3"/>
            <charset val="128"/>
          </rPr>
          <t>岩田京次:</t>
        </r>
        <r>
          <rPr>
            <sz val="9"/>
            <color indexed="81"/>
            <rFont val="ＭＳ Ｐゴシック"/>
            <family val="3"/>
            <charset val="128"/>
          </rPr>
          <t xml:space="preserve">
</t>
        </r>
      </text>
    </comment>
    <comment ref="BC40" authorId="0" shapeId="0" xr:uid="{00000000-0006-0000-0600-00005B000000}">
      <text>
        <r>
          <rPr>
            <b/>
            <sz val="9"/>
            <color indexed="81"/>
            <rFont val="ＭＳ Ｐゴシック"/>
            <family val="3"/>
            <charset val="128"/>
          </rPr>
          <t>岩田京次:</t>
        </r>
        <r>
          <rPr>
            <sz val="9"/>
            <color indexed="81"/>
            <rFont val="ＭＳ Ｐゴシック"/>
            <family val="3"/>
            <charset val="128"/>
          </rPr>
          <t xml:space="preserve">
</t>
        </r>
      </text>
    </comment>
    <comment ref="BG40" authorId="0" shapeId="0" xr:uid="{00000000-0006-0000-0600-00005C000000}">
      <text>
        <r>
          <rPr>
            <b/>
            <sz val="9"/>
            <color indexed="81"/>
            <rFont val="ＭＳ Ｐゴシック"/>
            <family val="3"/>
            <charset val="128"/>
          </rPr>
          <t>岩田京次:</t>
        </r>
        <r>
          <rPr>
            <sz val="9"/>
            <color indexed="81"/>
            <rFont val="ＭＳ Ｐゴシック"/>
            <family val="3"/>
            <charset val="128"/>
          </rPr>
          <t xml:space="preserve">
</t>
        </r>
      </text>
    </comment>
    <comment ref="BK40" authorId="0" shapeId="0" xr:uid="{00000000-0006-0000-0600-00005D000000}">
      <text>
        <r>
          <rPr>
            <b/>
            <sz val="9"/>
            <color indexed="81"/>
            <rFont val="ＭＳ Ｐゴシック"/>
            <family val="3"/>
            <charset val="128"/>
          </rPr>
          <t>岩田京次:</t>
        </r>
        <r>
          <rPr>
            <sz val="9"/>
            <color indexed="81"/>
            <rFont val="ＭＳ Ｐゴシック"/>
            <family val="3"/>
            <charset val="128"/>
          </rPr>
          <t xml:space="preserve">
</t>
        </r>
      </text>
    </comment>
    <comment ref="AF51" authorId="0" shapeId="0" xr:uid="{00000000-0006-0000-0600-00005E000000}">
      <text>
        <r>
          <rPr>
            <b/>
            <sz val="9"/>
            <color indexed="81"/>
            <rFont val="ＭＳ Ｐゴシック"/>
            <family val="3"/>
            <charset val="128"/>
          </rPr>
          <t>岩田京次:</t>
        </r>
        <r>
          <rPr>
            <sz val="9"/>
            <color indexed="81"/>
            <rFont val="ＭＳ Ｐゴシック"/>
            <family val="3"/>
            <charset val="128"/>
          </rPr>
          <t xml:space="preserve">
</t>
        </r>
      </text>
    </comment>
    <comment ref="DK51" authorId="0" shapeId="0" xr:uid="{00000000-0006-0000-0600-00005F000000}">
      <text>
        <r>
          <rPr>
            <sz val="9"/>
            <color indexed="81"/>
            <rFont val="ＭＳ Ｐゴシック"/>
            <family val="3"/>
            <charset val="128"/>
          </rPr>
          <t>岩田京次</t>
        </r>
      </text>
    </comment>
    <comment ref="DW51" authorId="0" shapeId="0" xr:uid="{00000000-0006-0000-0600-000060000000}">
      <text>
        <r>
          <rPr>
            <sz val="9"/>
            <color indexed="81"/>
            <rFont val="ＭＳ Ｐゴシック"/>
            <family val="3"/>
            <charset val="128"/>
          </rPr>
          <t>岩田京次</t>
        </r>
      </text>
    </comment>
    <comment ref="EI51" authorId="0" shapeId="0" xr:uid="{00000000-0006-0000-0600-000061000000}">
      <text>
        <r>
          <rPr>
            <sz val="9"/>
            <color indexed="81"/>
            <rFont val="ＭＳ Ｐゴシック"/>
            <family val="3"/>
            <charset val="128"/>
          </rPr>
          <t>岩田京次</t>
        </r>
      </text>
    </comment>
    <comment ref="C54" authorId="0" shapeId="0" xr:uid="{00000000-0006-0000-0600-000062000000}">
      <text>
        <r>
          <rPr>
            <b/>
            <sz val="9"/>
            <color indexed="81"/>
            <rFont val="ＭＳ Ｐゴシック"/>
            <family val="3"/>
            <charset val="128"/>
          </rPr>
          <t>岩田京次:</t>
        </r>
        <r>
          <rPr>
            <sz val="9"/>
            <color indexed="81"/>
            <rFont val="ＭＳ Ｐゴシック"/>
            <family val="3"/>
            <charset val="128"/>
          </rPr>
          <t xml:space="preserve">
</t>
        </r>
      </text>
    </comment>
    <comment ref="CJ54" authorId="0" shapeId="0" xr:uid="{00000000-0006-0000-0600-000063000000}">
      <text>
        <r>
          <rPr>
            <b/>
            <sz val="9"/>
            <color indexed="81"/>
            <rFont val="ＭＳ Ｐゴシック"/>
            <family val="3"/>
            <charset val="128"/>
          </rPr>
          <t>岩田京次:</t>
        </r>
        <r>
          <rPr>
            <sz val="9"/>
            <color indexed="81"/>
            <rFont val="ＭＳ Ｐゴシック"/>
            <family val="3"/>
            <charset val="128"/>
          </rPr>
          <t xml:space="preserve">
</t>
        </r>
      </text>
    </comment>
    <comment ref="M65" authorId="1" shapeId="0" xr:uid="{00000000-0006-0000-0600-000064000000}">
      <text>
        <r>
          <rPr>
            <b/>
            <sz val="9"/>
            <color indexed="81"/>
            <rFont val="ＭＳ Ｐゴシック"/>
            <family val="3"/>
            <charset val="128"/>
          </rPr>
          <t>iwata:</t>
        </r>
        <r>
          <rPr>
            <sz val="9"/>
            <color indexed="81"/>
            <rFont val="ＭＳ Ｐゴシック"/>
            <family val="3"/>
            <charset val="128"/>
          </rPr>
          <t xml:space="preserve">
</t>
        </r>
      </text>
    </comment>
    <comment ref="BT65" authorId="1" shapeId="0" xr:uid="{00000000-0006-0000-0600-000065000000}">
      <text>
        <r>
          <rPr>
            <b/>
            <sz val="9"/>
            <color indexed="81"/>
            <rFont val="ＭＳ Ｐゴシック"/>
            <family val="3"/>
            <charset val="128"/>
          </rPr>
          <t>iwata:</t>
        </r>
        <r>
          <rPr>
            <sz val="9"/>
            <color indexed="81"/>
            <rFont val="ＭＳ Ｐゴシック"/>
            <family val="3"/>
            <charset val="128"/>
          </rPr>
          <t xml:space="preserve">
</t>
        </r>
      </text>
    </comment>
    <comment ref="EH65" authorId="1" shapeId="0" xr:uid="{00000000-0006-0000-0600-000066000000}">
      <text>
        <r>
          <rPr>
            <b/>
            <sz val="9"/>
            <color indexed="81"/>
            <rFont val="ＭＳ Ｐゴシック"/>
            <family val="3"/>
            <charset val="128"/>
          </rPr>
          <t>iwata:</t>
        </r>
        <r>
          <rPr>
            <sz val="9"/>
            <color indexed="81"/>
            <rFont val="ＭＳ Ｐゴシック"/>
            <family val="3"/>
            <charset val="128"/>
          </rPr>
          <t xml:space="preserve">
</t>
        </r>
      </text>
    </comment>
    <comment ref="U66" authorId="2" shapeId="0" xr:uid="{00000000-0006-0000-0600-00006700000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<sst xmlns="http://schemas.openxmlformats.org/spreadsheetml/2006/main" count="1207" uniqueCount="652">
  <si>
    <t>許可(</t>
    <rPh sb="0" eb="2">
      <t>キョカ</t>
    </rPh>
    <phoneticPr fontId="2"/>
  </si>
  <si>
    <t>当期減価償却実施額</t>
    <rPh sb="0" eb="2">
      <t>トウキ</t>
    </rPh>
    <rPh sb="2" eb="4">
      <t>ゲンカ</t>
    </rPh>
    <rPh sb="4" eb="6">
      <t>ショウキャク</t>
    </rPh>
    <rPh sb="6" eb="8">
      <t>ジッシ</t>
    </rPh>
    <rPh sb="8" eb="9">
      <t>ガク</t>
    </rPh>
    <phoneticPr fontId="2"/>
  </si>
  <si>
    <t>前回の申請の有無</t>
    <rPh sb="0" eb="2">
      <t>ゼンカイ</t>
    </rPh>
    <rPh sb="3" eb="5">
      <t>シンセイ</t>
    </rPh>
    <rPh sb="6" eb="8">
      <t>ウム</t>
    </rPh>
    <phoneticPr fontId="2"/>
  </si>
  <si>
    <t>法人又は個人の別</t>
    <rPh sb="0" eb="2">
      <t>ホウジン</t>
    </rPh>
    <rPh sb="2" eb="3">
      <t>マタ</t>
    </rPh>
    <rPh sb="4" eb="6">
      <t>コジン</t>
    </rPh>
    <rPh sb="7" eb="8">
      <t>ベツ</t>
    </rPh>
    <phoneticPr fontId="2"/>
  </si>
  <si>
    <t>（1.法人　2.個人）</t>
    <rPh sb="3" eb="5">
      <t>ホウジン</t>
    </rPh>
    <rPh sb="8" eb="10">
      <t>コジン</t>
    </rPh>
    <phoneticPr fontId="2"/>
  </si>
  <si>
    <t>処理の区分</t>
    <rPh sb="0" eb="2">
      <t>ショリ</t>
    </rPh>
    <rPh sb="3" eb="5">
      <t>クブン</t>
    </rPh>
    <phoneticPr fontId="2"/>
  </si>
  <si>
    <t>)第</t>
    <rPh sb="1" eb="2">
      <t>ダイ</t>
    </rPh>
    <phoneticPr fontId="2"/>
  </si>
  <si>
    <t>申請時の許可番号</t>
    <rPh sb="0" eb="3">
      <t>シンセイジ</t>
    </rPh>
    <rPh sb="4" eb="6">
      <t>キョカ</t>
    </rPh>
    <rPh sb="6" eb="8">
      <t>バンゴウ</t>
    </rPh>
    <phoneticPr fontId="2"/>
  </si>
  <si>
    <t>登録経営状況分析機関代表者</t>
    <rPh sb="0" eb="2">
      <t>トウロク</t>
    </rPh>
    <rPh sb="2" eb="4">
      <t>ケイエイ</t>
    </rPh>
    <rPh sb="4" eb="6">
      <t>ジョウキョウ</t>
    </rPh>
    <rPh sb="6" eb="8">
      <t>ブンセキ</t>
    </rPh>
    <rPh sb="8" eb="10">
      <t>キカン</t>
    </rPh>
    <rPh sb="10" eb="13">
      <t>ダイヒョウシャ</t>
    </rPh>
    <phoneticPr fontId="2"/>
  </si>
  <si>
    <t>建設業法第27条の24第2項の規定により、経営に関する客観的事項のうち経営状況の分析の申請をします。</t>
    <rPh sb="0" eb="2">
      <t>ケンセツ</t>
    </rPh>
    <rPh sb="2" eb="4">
      <t>ギョウホウ</t>
    </rPh>
    <rPh sb="4" eb="5">
      <t>ダイ</t>
    </rPh>
    <rPh sb="7" eb="8">
      <t>ジョウ</t>
    </rPh>
    <rPh sb="11" eb="12">
      <t>ダイ</t>
    </rPh>
    <rPh sb="13" eb="14">
      <t>コウ</t>
    </rPh>
    <rPh sb="15" eb="17">
      <t>キテイ</t>
    </rPh>
    <rPh sb="21" eb="23">
      <t>ケイエイ</t>
    </rPh>
    <rPh sb="24" eb="25">
      <t>カン</t>
    </rPh>
    <rPh sb="27" eb="30">
      <t>キャッカンテキ</t>
    </rPh>
    <rPh sb="30" eb="32">
      <t>ジコウ</t>
    </rPh>
    <rPh sb="35" eb="37">
      <t>ケイエイ</t>
    </rPh>
    <rPh sb="37" eb="39">
      <t>ジョウキョウ</t>
    </rPh>
    <rPh sb="40" eb="42">
      <t>ブンセキ</t>
    </rPh>
    <rPh sb="43" eb="45">
      <t>シンセイ</t>
    </rPh>
    <phoneticPr fontId="2"/>
  </si>
  <si>
    <t>経営状況分析申請書</t>
    <rPh sb="0" eb="2">
      <t>ケイエイ</t>
    </rPh>
    <rPh sb="2" eb="4">
      <t>ジョウキョウ</t>
    </rPh>
    <rPh sb="4" eb="6">
      <t>ブンセキ</t>
    </rPh>
    <rPh sb="6" eb="7">
      <t>サル</t>
    </rPh>
    <rPh sb="7" eb="8">
      <t>ショウ</t>
    </rPh>
    <rPh sb="8" eb="9">
      <t>ショ</t>
    </rPh>
    <phoneticPr fontId="2"/>
  </si>
  <si>
    <t>所属等</t>
    <rPh sb="0" eb="2">
      <t>ショゾク</t>
    </rPh>
    <rPh sb="2" eb="3">
      <t>トウ</t>
    </rPh>
    <phoneticPr fontId="2"/>
  </si>
  <si>
    <t>ファックス番号</t>
    <rPh sb="5" eb="7">
      <t>バンゴウ</t>
    </rPh>
    <phoneticPr fontId="2"/>
  </si>
  <si>
    <t>連絡先</t>
    <rPh sb="0" eb="2">
      <t>レンラク</t>
    </rPh>
    <rPh sb="2" eb="3">
      <t>サキ</t>
    </rPh>
    <phoneticPr fontId="2"/>
  </si>
  <si>
    <t>（備考欄）</t>
    <rPh sb="1" eb="3">
      <t>ビコウ</t>
    </rPh>
    <rPh sb="3" eb="4">
      <t>ラン</t>
    </rPh>
    <phoneticPr fontId="2"/>
  </si>
  <si>
    <t>建設業以外の事業を併せて営む場合における当該建設業以外の事業（以下「兼業事業」と</t>
    <rPh sb="0" eb="3">
      <t>ケンセツギョウ</t>
    </rPh>
    <rPh sb="3" eb="5">
      <t>イガイ</t>
    </rPh>
    <rPh sb="6" eb="8">
      <t>ジギョウ</t>
    </rPh>
    <rPh sb="9" eb="10">
      <t>アワ</t>
    </rPh>
    <rPh sb="12" eb="13">
      <t>イトナ</t>
    </rPh>
    <rPh sb="14" eb="16">
      <t>バアイ</t>
    </rPh>
    <rPh sb="20" eb="22">
      <t>トウガイ</t>
    </rPh>
    <rPh sb="22" eb="25">
      <t>ケンセツギョウ</t>
    </rPh>
    <rPh sb="25" eb="27">
      <t>イガイ</t>
    </rPh>
    <rPh sb="28" eb="30">
      <t>ジギョウ</t>
    </rPh>
    <rPh sb="31" eb="33">
      <t>イカ</t>
    </rPh>
    <rPh sb="34" eb="36">
      <t>ケンギョウ</t>
    </rPh>
    <rPh sb="36" eb="38">
      <t>ジギョウ</t>
    </rPh>
    <phoneticPr fontId="2"/>
  </si>
  <si>
    <t>いう。）に係る売上原価について記載すること。</t>
    <rPh sb="5" eb="6">
      <t>カカ</t>
    </rPh>
    <rPh sb="7" eb="9">
      <t>ウリアゲ</t>
    </rPh>
    <rPh sb="9" eb="11">
      <t>ゲンカ</t>
    </rPh>
    <rPh sb="15" eb="17">
      <t>キサイ</t>
    </rPh>
    <phoneticPr fontId="2"/>
  </si>
  <si>
    <t>二以上の兼業事業を営む場合はそれぞれの該当項目に合算して記載すること。</t>
    <rPh sb="0" eb="1">
      <t>ニ</t>
    </rPh>
    <rPh sb="1" eb="3">
      <t>イジョウ</t>
    </rPh>
    <rPh sb="4" eb="6">
      <t>ケンギョウ</t>
    </rPh>
    <rPh sb="6" eb="8">
      <t>ジギョウ</t>
    </rPh>
    <rPh sb="9" eb="10">
      <t>イトナ</t>
    </rPh>
    <rPh sb="11" eb="13">
      <t>バアイ</t>
    </rPh>
    <rPh sb="19" eb="21">
      <t>ガイトウ</t>
    </rPh>
    <rPh sb="21" eb="23">
      <t>コウモク</t>
    </rPh>
    <rPh sb="24" eb="26">
      <t>ガッサン</t>
    </rPh>
    <rPh sb="28" eb="30">
      <t>キサイ</t>
    </rPh>
    <phoneticPr fontId="2"/>
  </si>
  <si>
    <t>△</t>
    <phoneticPr fontId="2"/>
  </si>
  <si>
    <t>（</t>
    <phoneticPr fontId="2"/>
  </si>
  <si>
    <t>）</t>
    <phoneticPr fontId="2"/>
  </si>
  <si>
    <t>「（当期製品製造原価の内訳）」は、当期製品製造原価がある場合に記載すること。</t>
    <rPh sb="2" eb="4">
      <t>トウキ</t>
    </rPh>
    <rPh sb="4" eb="6">
      <t>セイヒン</t>
    </rPh>
    <rPh sb="6" eb="8">
      <t>セイゾウ</t>
    </rPh>
    <rPh sb="8" eb="10">
      <t>ゲンカ</t>
    </rPh>
    <rPh sb="11" eb="13">
      <t>ウチワケ</t>
    </rPh>
    <rPh sb="17" eb="19">
      <t>トウキ</t>
    </rPh>
    <rPh sb="19" eb="21">
      <t>セイヒン</t>
    </rPh>
    <rPh sb="21" eb="23">
      <t>セイゾウ</t>
    </rPh>
    <rPh sb="23" eb="25">
      <t>ゲンカ</t>
    </rPh>
    <rPh sb="28" eb="30">
      <t>バアイ</t>
    </rPh>
    <rPh sb="31" eb="33">
      <t>キサイ</t>
    </rPh>
    <phoneticPr fontId="2"/>
  </si>
  <si>
    <t>「兼業事業売上原価」は損益計算書の兼業事業売上原価に一致すること。</t>
    <rPh sb="1" eb="3">
      <t>ケンギョウ</t>
    </rPh>
    <rPh sb="3" eb="5">
      <t>ジギョウ</t>
    </rPh>
    <rPh sb="5" eb="7">
      <t>ウリアゲ</t>
    </rPh>
    <rPh sb="7" eb="9">
      <t>ゲンカ</t>
    </rPh>
    <rPh sb="11" eb="13">
      <t>ソンエキ</t>
    </rPh>
    <rPh sb="13" eb="16">
      <t>ケイサンショ</t>
    </rPh>
    <rPh sb="17" eb="19">
      <t>ケンギョウ</t>
    </rPh>
    <rPh sb="19" eb="21">
      <t>ジギョウ</t>
    </rPh>
    <rPh sb="21" eb="23">
      <t>ウリアゲ</t>
    </rPh>
    <rPh sb="23" eb="25">
      <t>ゲンカ</t>
    </rPh>
    <rPh sb="26" eb="28">
      <t>イッチ</t>
    </rPh>
    <phoneticPr fontId="2"/>
  </si>
  <si>
    <t>記載すべき金額は、千円未満の端数を切り捨てて表示すること。</t>
    <rPh sb="0" eb="2">
      <t>キサイ</t>
    </rPh>
    <rPh sb="5" eb="7">
      <t>キンガク</t>
    </rPh>
    <rPh sb="9" eb="11">
      <t>センエン</t>
    </rPh>
    <rPh sb="11" eb="13">
      <t>ミマン</t>
    </rPh>
    <rPh sb="14" eb="16">
      <t>ハスウ</t>
    </rPh>
    <rPh sb="17" eb="18">
      <t>キ</t>
    </rPh>
    <rPh sb="19" eb="20">
      <t>ス</t>
    </rPh>
    <rPh sb="22" eb="24">
      <t>ヒョウジ</t>
    </rPh>
    <phoneticPr fontId="2"/>
  </si>
  <si>
    <t>ただし、株式会社の監査等に関する商法の特例に関する法律（昭和49年法律第22号）第1</t>
    <rPh sb="4" eb="8">
      <t>カブシキガイシャ</t>
    </rPh>
    <rPh sb="9" eb="11">
      <t>カンサ</t>
    </rPh>
    <rPh sb="11" eb="12">
      <t>トウ</t>
    </rPh>
    <rPh sb="13" eb="14">
      <t>カン</t>
    </rPh>
    <rPh sb="16" eb="18">
      <t>ショウホウ</t>
    </rPh>
    <rPh sb="19" eb="21">
      <t>トクレイ</t>
    </rPh>
    <rPh sb="22" eb="23">
      <t>カン</t>
    </rPh>
    <rPh sb="25" eb="27">
      <t>ホウリツ</t>
    </rPh>
    <rPh sb="28" eb="30">
      <t>ショウワ</t>
    </rPh>
    <rPh sb="32" eb="33">
      <t>ネン</t>
    </rPh>
    <rPh sb="33" eb="35">
      <t>ホウリツ</t>
    </rPh>
    <rPh sb="35" eb="36">
      <t>ダイ</t>
    </rPh>
    <rPh sb="38" eb="39">
      <t>ゴウ</t>
    </rPh>
    <rPh sb="40" eb="41">
      <t>ダイ</t>
    </rPh>
    <phoneticPr fontId="2"/>
  </si>
  <si>
    <t>条の2第1項に規定する大会社及び同条第3項第2号に規定するみなし大会社に合っては、</t>
    <rPh sb="0" eb="1">
      <t>ジョウ</t>
    </rPh>
    <rPh sb="3" eb="4">
      <t>ダイ</t>
    </rPh>
    <rPh sb="5" eb="6">
      <t>コウ</t>
    </rPh>
    <rPh sb="7" eb="9">
      <t>キテイ</t>
    </rPh>
    <rPh sb="11" eb="14">
      <t>ダイガイシャ</t>
    </rPh>
    <rPh sb="14" eb="15">
      <t>オヨ</t>
    </rPh>
    <rPh sb="16" eb="18">
      <t>ドウジョウ</t>
    </rPh>
    <rPh sb="18" eb="19">
      <t>ダイ</t>
    </rPh>
    <rPh sb="20" eb="21">
      <t>コウ</t>
    </rPh>
    <rPh sb="21" eb="22">
      <t>ダイ</t>
    </rPh>
    <rPh sb="23" eb="24">
      <t>ゴウ</t>
    </rPh>
    <rPh sb="25" eb="27">
      <t>キテイ</t>
    </rPh>
    <rPh sb="32" eb="35">
      <t>ダイガイシャ</t>
    </rPh>
    <rPh sb="36" eb="37">
      <t>ア</t>
    </rPh>
    <phoneticPr fontId="2"/>
  </si>
  <si>
    <t>百万円未満の端数を切り捨てて表示することができる。この場合、「千円」とあるのは「百</t>
    <rPh sb="0" eb="1">
      <t>ヒャク</t>
    </rPh>
    <rPh sb="1" eb="3">
      <t>マンエン</t>
    </rPh>
    <rPh sb="3" eb="5">
      <t>ミマン</t>
    </rPh>
    <rPh sb="6" eb="8">
      <t>ハスウ</t>
    </rPh>
    <rPh sb="9" eb="10">
      <t>キ</t>
    </rPh>
    <rPh sb="11" eb="12">
      <t>ス</t>
    </rPh>
    <rPh sb="14" eb="16">
      <t>ヒョウジ</t>
    </rPh>
    <rPh sb="27" eb="29">
      <t>バアイ</t>
    </rPh>
    <rPh sb="31" eb="33">
      <t>センエン</t>
    </rPh>
    <rPh sb="40" eb="41">
      <t>ヒャク</t>
    </rPh>
    <phoneticPr fontId="2"/>
  </si>
  <si>
    <t>万円）として記載すること。</t>
    <rPh sb="0" eb="2">
      <t>マンエン</t>
    </rPh>
    <rPh sb="6" eb="8">
      <t>キサイ</t>
    </rPh>
    <phoneticPr fontId="2"/>
  </si>
  <si>
    <t>許可を受けている
建設業</t>
    <rPh sb="0" eb="2">
      <t>キョカ</t>
    </rPh>
    <rPh sb="3" eb="4">
      <t>ウ</t>
    </rPh>
    <phoneticPr fontId="2"/>
  </si>
  <si>
    <t>申請等の区分</t>
    <rPh sb="0" eb="2">
      <t>シンセイ</t>
    </rPh>
    <rPh sb="2" eb="3">
      <t>トウ</t>
    </rPh>
    <rPh sb="4" eb="6">
      <t>クブン</t>
    </rPh>
    <phoneticPr fontId="2"/>
  </si>
  <si>
    <t>審査基準日</t>
    <rPh sb="0" eb="2">
      <t>シンサ</t>
    </rPh>
    <rPh sb="2" eb="5">
      <t>キジュンビ</t>
    </rPh>
    <phoneticPr fontId="2"/>
  </si>
  <si>
    <t>申請時の
許可番号</t>
    <rPh sb="0" eb="3">
      <t>シンセイジ</t>
    </rPh>
    <rPh sb="5" eb="7">
      <t>キョカ</t>
    </rPh>
    <rPh sb="7" eb="9">
      <t>バンゴウ</t>
    </rPh>
    <phoneticPr fontId="2"/>
  </si>
  <si>
    <t>請求年月日</t>
    <rPh sb="0" eb="2">
      <t>セイキュウ</t>
    </rPh>
    <rPh sb="2" eb="5">
      <t>ネンガッピ</t>
    </rPh>
    <phoneticPr fontId="2"/>
  </si>
  <si>
    <t>行政庁側記入欄</t>
    <rPh sb="0" eb="3">
      <t>ギョウセイチョウ</t>
    </rPh>
    <rPh sb="3" eb="4">
      <t>ガワ</t>
    </rPh>
    <rPh sb="4" eb="7">
      <t>キニュウラン</t>
    </rPh>
    <phoneticPr fontId="2"/>
  </si>
  <si>
    <t>総合評定値請求書</t>
    <rPh sb="0" eb="2">
      <t>ソウゴウ</t>
    </rPh>
    <rPh sb="2" eb="4">
      <t>ヒョウテイ</t>
    </rPh>
    <rPh sb="4" eb="5">
      <t>アタイ</t>
    </rPh>
    <rPh sb="5" eb="8">
      <t>セイキュウショ</t>
    </rPh>
    <phoneticPr fontId="2"/>
  </si>
  <si>
    <t>(用紙Ａ４)</t>
    <rPh sb="1" eb="3">
      <t>ヨウシ</t>
    </rPh>
    <phoneticPr fontId="2"/>
  </si>
  <si>
    <t>主たる営業所の
所在地市区町村
コード</t>
    <rPh sb="0" eb="1">
      <t>シュ</t>
    </rPh>
    <rPh sb="3" eb="6">
      <t>エイギョウショ</t>
    </rPh>
    <rPh sb="8" eb="11">
      <t>ショザイチ</t>
    </rPh>
    <rPh sb="11" eb="13">
      <t>シク</t>
    </rPh>
    <rPh sb="13" eb="15">
      <t>チョウソン</t>
    </rPh>
    <phoneticPr fontId="2"/>
  </si>
  <si>
    <t>兼業事業売上原価</t>
    <rPh sb="6" eb="8">
      <t>ゲンカ</t>
    </rPh>
    <phoneticPr fontId="2"/>
  </si>
  <si>
    <t>期首商品（製品）たな卸高</t>
    <rPh sb="0" eb="2">
      <t>キシュ</t>
    </rPh>
    <rPh sb="2" eb="4">
      <t>ショウヒン</t>
    </rPh>
    <rPh sb="5" eb="7">
      <t>セイヒン</t>
    </rPh>
    <rPh sb="10" eb="11">
      <t>オロシ</t>
    </rPh>
    <rPh sb="11" eb="12">
      <t>ダカ</t>
    </rPh>
    <phoneticPr fontId="2"/>
  </si>
  <si>
    <t>当期商品仕入高</t>
    <rPh sb="0" eb="2">
      <t>トウキ</t>
    </rPh>
    <rPh sb="2" eb="4">
      <t>ショウヒン</t>
    </rPh>
    <rPh sb="4" eb="6">
      <t>シイ</t>
    </rPh>
    <rPh sb="6" eb="7">
      <t>ダカ</t>
    </rPh>
    <phoneticPr fontId="2"/>
  </si>
  <si>
    <t>当期製品製造原価</t>
    <rPh sb="0" eb="2">
      <t>トウキ</t>
    </rPh>
    <rPh sb="2" eb="4">
      <t>セイヒン</t>
    </rPh>
    <rPh sb="4" eb="6">
      <t>セイゾウ</t>
    </rPh>
    <rPh sb="6" eb="8">
      <t>ゲンカ</t>
    </rPh>
    <phoneticPr fontId="2"/>
  </si>
  <si>
    <t>合計</t>
    <rPh sb="0" eb="2">
      <t>ゴウケイ</t>
    </rPh>
    <phoneticPr fontId="2"/>
  </si>
  <si>
    <t>期末商品（製品）たな卸高</t>
    <rPh sb="0" eb="2">
      <t>キマツ</t>
    </rPh>
    <rPh sb="2" eb="4">
      <t>ショウヒン</t>
    </rPh>
    <rPh sb="5" eb="7">
      <t>セイヒン</t>
    </rPh>
    <rPh sb="10" eb="11">
      <t>オロシ</t>
    </rPh>
    <rPh sb="11" eb="12">
      <t>ダカ</t>
    </rPh>
    <phoneticPr fontId="2"/>
  </si>
  <si>
    <t>兼業事業売上原価</t>
    <rPh sb="0" eb="2">
      <t>ケンギョウ</t>
    </rPh>
    <rPh sb="2" eb="4">
      <t>ジギョウ</t>
    </rPh>
    <rPh sb="4" eb="6">
      <t>ウリアゲ</t>
    </rPh>
    <rPh sb="6" eb="8">
      <t>ゲンカ</t>
    </rPh>
    <phoneticPr fontId="2"/>
  </si>
  <si>
    <t>（当期製品製造原価の内訳）</t>
    <rPh sb="1" eb="3">
      <t>トウキ</t>
    </rPh>
    <rPh sb="3" eb="5">
      <t>セイヒン</t>
    </rPh>
    <rPh sb="5" eb="7">
      <t>セイゾウ</t>
    </rPh>
    <rPh sb="7" eb="9">
      <t>ゲンカ</t>
    </rPh>
    <rPh sb="10" eb="12">
      <t>ウチワケ</t>
    </rPh>
    <phoneticPr fontId="2"/>
  </si>
  <si>
    <t>材料費</t>
    <rPh sb="0" eb="2">
      <t>ザイリョウ</t>
    </rPh>
    <rPh sb="2" eb="3">
      <t>ヒ</t>
    </rPh>
    <phoneticPr fontId="2"/>
  </si>
  <si>
    <t>労務費</t>
    <rPh sb="0" eb="3">
      <t>ロウムヒ</t>
    </rPh>
    <phoneticPr fontId="2"/>
  </si>
  <si>
    <t>経費</t>
    <rPh sb="0" eb="2">
      <t>ケイヒ</t>
    </rPh>
    <phoneticPr fontId="2"/>
  </si>
  <si>
    <t>小計（当期総製造費用）</t>
    <rPh sb="0" eb="2">
      <t>ショウケイ</t>
    </rPh>
    <rPh sb="3" eb="5">
      <t>トウキ</t>
    </rPh>
    <rPh sb="5" eb="6">
      <t>ソウ</t>
    </rPh>
    <rPh sb="6" eb="9">
      <t>セイゾウヒ</t>
    </rPh>
    <rPh sb="9" eb="10">
      <t>ヨウ</t>
    </rPh>
    <phoneticPr fontId="2"/>
  </si>
  <si>
    <t>(うち　外注加工費）</t>
    <rPh sb="4" eb="6">
      <t>ガイチュウ</t>
    </rPh>
    <rPh sb="6" eb="9">
      <t>カコウヒ</t>
    </rPh>
    <phoneticPr fontId="2"/>
  </si>
  <si>
    <t>円単位で入力↓</t>
    <rPh sb="0" eb="1">
      <t>エン</t>
    </rPh>
    <rPh sb="1" eb="3">
      <t>タンイ</t>
    </rPh>
    <rPh sb="4" eb="6">
      <t>ニュウリョク</t>
    </rPh>
    <phoneticPr fontId="2"/>
  </si>
  <si>
    <t>郵 便 番 号</t>
    <rPh sb="0" eb="1">
      <t>ユウ</t>
    </rPh>
    <rPh sb="2" eb="3">
      <t>ビン</t>
    </rPh>
    <rPh sb="4" eb="5">
      <t>バン</t>
    </rPh>
    <rPh sb="6" eb="7">
      <t>ゴウ</t>
    </rPh>
    <phoneticPr fontId="2"/>
  </si>
  <si>
    <t>平成</t>
    <rPh sb="0" eb="2">
      <t>ヘイセイ</t>
    </rPh>
    <phoneticPr fontId="2"/>
  </si>
  <si>
    <t>年</t>
    <rPh sb="0" eb="1">
      <t>ネン</t>
    </rPh>
    <phoneticPr fontId="2"/>
  </si>
  <si>
    <t>月</t>
    <rPh sb="0" eb="1">
      <t>ツキ</t>
    </rPh>
    <phoneticPr fontId="2"/>
  </si>
  <si>
    <t>日</t>
    <rPh sb="0" eb="1">
      <t>ニチ</t>
    </rPh>
    <phoneticPr fontId="2"/>
  </si>
  <si>
    <t>殿</t>
    <rPh sb="0" eb="1">
      <t>ドノ</t>
    </rPh>
    <phoneticPr fontId="2"/>
  </si>
  <si>
    <t>号</t>
    <rPh sb="0" eb="1">
      <t>ゴウ</t>
    </rPh>
    <phoneticPr fontId="2"/>
  </si>
  <si>
    <t>第</t>
    <rPh sb="0" eb="1">
      <t>ダイ</t>
    </rPh>
    <phoneticPr fontId="2"/>
  </si>
  <si>
    <t>項</t>
    <rPh sb="0" eb="1">
      <t>コウ</t>
    </rPh>
    <phoneticPr fontId="2"/>
  </si>
  <si>
    <t>番</t>
    <rPh sb="0" eb="1">
      <t>バン</t>
    </rPh>
    <phoneticPr fontId="2"/>
  </si>
  <si>
    <t>土</t>
    <rPh sb="0" eb="1">
      <t>ツチ</t>
    </rPh>
    <phoneticPr fontId="2"/>
  </si>
  <si>
    <t>建</t>
    <rPh sb="0" eb="1">
      <t>ケン</t>
    </rPh>
    <phoneticPr fontId="2"/>
  </si>
  <si>
    <t>大</t>
    <rPh sb="0" eb="1">
      <t>ダイ</t>
    </rPh>
    <phoneticPr fontId="2"/>
  </si>
  <si>
    <t>左</t>
    <rPh sb="0" eb="1">
      <t>ヒダリ</t>
    </rPh>
    <phoneticPr fontId="2"/>
  </si>
  <si>
    <t>石</t>
    <rPh sb="0" eb="1">
      <t>イシ</t>
    </rPh>
    <phoneticPr fontId="2"/>
  </si>
  <si>
    <t>屋</t>
    <rPh sb="0" eb="1">
      <t>ヤ</t>
    </rPh>
    <phoneticPr fontId="2"/>
  </si>
  <si>
    <t>電</t>
    <rPh sb="0" eb="1">
      <t>デン</t>
    </rPh>
    <phoneticPr fontId="2"/>
  </si>
  <si>
    <t>管</t>
    <rPh sb="0" eb="1">
      <t>カン</t>
    </rPh>
    <phoneticPr fontId="2"/>
  </si>
  <si>
    <t>夕</t>
    <rPh sb="0" eb="1">
      <t>ユウ</t>
    </rPh>
    <phoneticPr fontId="2"/>
  </si>
  <si>
    <t>鋼</t>
    <rPh sb="0" eb="1">
      <t>コウ</t>
    </rPh>
    <phoneticPr fontId="2"/>
  </si>
  <si>
    <t>筋</t>
    <rPh sb="0" eb="1">
      <t>スジ</t>
    </rPh>
    <phoneticPr fontId="2"/>
  </si>
  <si>
    <t>板</t>
    <rPh sb="0" eb="1">
      <t>イタ</t>
    </rPh>
    <phoneticPr fontId="2"/>
  </si>
  <si>
    <t>塗</t>
    <rPh sb="0" eb="1">
      <t>ヌリ</t>
    </rPh>
    <phoneticPr fontId="2"/>
  </si>
  <si>
    <t>防</t>
    <rPh sb="0" eb="1">
      <t>ボウ</t>
    </rPh>
    <phoneticPr fontId="2"/>
  </si>
  <si>
    <t>内</t>
    <rPh sb="0" eb="1">
      <t>ウチ</t>
    </rPh>
    <phoneticPr fontId="2"/>
  </si>
  <si>
    <t>機</t>
    <rPh sb="0" eb="1">
      <t>キ</t>
    </rPh>
    <phoneticPr fontId="2"/>
  </si>
  <si>
    <t>絶</t>
    <rPh sb="0" eb="1">
      <t>ダエ</t>
    </rPh>
    <phoneticPr fontId="2"/>
  </si>
  <si>
    <t>通</t>
    <rPh sb="0" eb="1">
      <t>トオ</t>
    </rPh>
    <phoneticPr fontId="2"/>
  </si>
  <si>
    <t>園</t>
    <rPh sb="0" eb="1">
      <t>エン</t>
    </rPh>
    <phoneticPr fontId="2"/>
  </si>
  <si>
    <t>井</t>
    <rPh sb="0" eb="1">
      <t>セイ</t>
    </rPh>
    <phoneticPr fontId="2"/>
  </si>
  <si>
    <t>具</t>
    <rPh sb="0" eb="1">
      <t>グ</t>
    </rPh>
    <phoneticPr fontId="2"/>
  </si>
  <si>
    <t>水</t>
    <rPh sb="0" eb="1">
      <t>ミズ</t>
    </rPh>
    <phoneticPr fontId="2"/>
  </si>
  <si>
    <t>消</t>
    <rPh sb="0" eb="1">
      <t>ケ</t>
    </rPh>
    <phoneticPr fontId="2"/>
  </si>
  <si>
    <t>清</t>
    <rPh sb="0" eb="1">
      <t>キヨ</t>
    </rPh>
    <phoneticPr fontId="2"/>
  </si>
  <si>
    <t>許可年月日</t>
    <rPh sb="0" eb="2">
      <t>キョカ</t>
    </rPh>
    <rPh sb="2" eb="5">
      <t>ネンガッピ</t>
    </rPh>
    <phoneticPr fontId="2"/>
  </si>
  <si>
    <t>電話番号</t>
    <rPh sb="0" eb="2">
      <t>デンワ</t>
    </rPh>
    <rPh sb="2" eb="4">
      <t>バンゴウ</t>
    </rPh>
    <phoneticPr fontId="2"/>
  </si>
  <si>
    <t>氏名</t>
    <rPh sb="0" eb="2">
      <t>シメイ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</si>
  <si>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</si>
  <si>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商号又は名称
のフリガナ</t>
    <rPh sb="0" eb="2">
      <t>ショウゴウ</t>
    </rPh>
    <rPh sb="2" eb="3">
      <t>マタ</t>
    </rPh>
    <rPh sb="4" eb="6">
      <t>メイショウ</t>
    </rPh>
    <phoneticPr fontId="2"/>
  </si>
  <si>
    <t>商号又は名称</t>
    <rPh sb="0" eb="1">
      <t>ショウ</t>
    </rPh>
    <rPh sb="1" eb="2">
      <t>ゴウ</t>
    </rPh>
    <rPh sb="2" eb="3">
      <t>マタ</t>
    </rPh>
    <rPh sb="4" eb="6">
      <t>メイショウ</t>
    </rPh>
    <phoneticPr fontId="2"/>
  </si>
  <si>
    <t>主たる営業所の
所在地</t>
    <rPh sb="0" eb="1">
      <t>シュ</t>
    </rPh>
    <rPh sb="3" eb="6">
      <t>エイギョウショ</t>
    </rPh>
    <rPh sb="8" eb="11">
      <t>ショザイチ</t>
    </rPh>
    <phoneticPr fontId="2"/>
  </si>
  <si>
    <t>(千円)</t>
    <rPh sb="1" eb="3">
      <t>センエン</t>
    </rPh>
    <phoneticPr fontId="2"/>
  </si>
  <si>
    <t>申請年月日</t>
    <rPh sb="0" eb="2">
      <t>シンセイ</t>
    </rPh>
    <rPh sb="2" eb="5">
      <t>ネンガッピ</t>
    </rPh>
    <phoneticPr fontId="2"/>
  </si>
  <si>
    <t>1.一般
2.特定</t>
    <rPh sb="2" eb="4">
      <t>イッパン</t>
    </rPh>
    <rPh sb="7" eb="9">
      <t>トクテイ</t>
    </rPh>
    <phoneticPr fontId="2"/>
  </si>
  <si>
    <t>計</t>
    <rPh sb="0" eb="1">
      <t>ケイ</t>
    </rPh>
    <phoneticPr fontId="2"/>
  </si>
  <si>
    <t>代表者又は個人
の氏名のフリガナ</t>
    <rPh sb="0" eb="3">
      <t>ダイヒョウシャ</t>
    </rPh>
    <rPh sb="3" eb="4">
      <t>マタ</t>
    </rPh>
    <rPh sb="5" eb="7">
      <t>コジン</t>
    </rPh>
    <rPh sb="9" eb="11">
      <t>シメイ</t>
    </rPh>
    <phoneticPr fontId="2"/>
  </si>
  <si>
    <t>代表者又は
個人の氏名</t>
    <rPh sb="0" eb="3">
      <t>ダイヒョウシャ</t>
    </rPh>
    <rPh sb="3" eb="4">
      <t>マタ</t>
    </rPh>
    <rPh sb="6" eb="8">
      <t>コジン</t>
    </rPh>
    <rPh sb="9" eb="11">
      <t>シメイ</t>
    </rPh>
    <phoneticPr fontId="2"/>
  </si>
  <si>
    <t>申請者</t>
    <rPh sb="0" eb="3">
      <t>シンセイシャ</t>
    </rPh>
    <phoneticPr fontId="2"/>
  </si>
  <si>
    <t>許可番号</t>
    <rPh sb="0" eb="2">
      <t>キョカ</t>
    </rPh>
    <rPh sb="2" eb="4">
      <t>バンゴウ</t>
    </rPh>
    <phoneticPr fontId="2"/>
  </si>
  <si>
    <t>記載要領</t>
    <rPh sb="0" eb="2">
      <t>キサイ</t>
    </rPh>
    <rPh sb="2" eb="4">
      <t>ヨウリョウ</t>
    </rPh>
    <phoneticPr fontId="2"/>
  </si>
  <si>
    <t>千円</t>
    <rPh sb="0" eb="2">
      <t>センエン</t>
    </rPh>
    <phoneticPr fontId="2"/>
  </si>
  <si>
    <t>般
特</t>
    <rPh sb="0" eb="1">
      <t>ハン</t>
    </rPh>
    <rPh sb="2" eb="3">
      <t>トク</t>
    </rPh>
    <phoneticPr fontId="2"/>
  </si>
  <si>
    <t>主たる営業所の所在地</t>
    <rPh sb="0" eb="1">
      <t>シュ</t>
    </rPh>
    <rPh sb="3" eb="6">
      <t>エイギョウショ</t>
    </rPh>
    <rPh sb="7" eb="10">
      <t>ショザイチ</t>
    </rPh>
    <phoneticPr fontId="2"/>
  </si>
  <si>
    <t>電話番号</t>
    <rPh sb="0" eb="1">
      <t>デン</t>
    </rPh>
    <rPh sb="1" eb="2">
      <t>ハナシ</t>
    </rPh>
    <rPh sb="2" eb="3">
      <t>バン</t>
    </rPh>
    <rPh sb="3" eb="4">
      <t>ゴウ</t>
    </rPh>
    <phoneticPr fontId="2"/>
  </si>
  <si>
    <t>住所</t>
    <rPh sb="0" eb="2">
      <t>ジュウショ</t>
    </rPh>
    <phoneticPr fontId="2"/>
  </si>
  <si>
    <t>会社名</t>
    <rPh sb="0" eb="3">
      <t>カイシャメイ</t>
    </rPh>
    <phoneticPr fontId="2"/>
  </si>
  <si>
    <t>代表者</t>
    <rPh sb="0" eb="3">
      <t>ダイヒョウシャ</t>
    </rPh>
    <phoneticPr fontId="2"/>
  </si>
  <si>
    <t>経営状況分析
を受ける機関</t>
    <rPh sb="0" eb="2">
      <t>ケイエイ</t>
    </rPh>
    <rPh sb="2" eb="4">
      <t>ジョウキョウ</t>
    </rPh>
    <rPh sb="4" eb="6">
      <t>ブンセキ</t>
    </rPh>
    <rPh sb="8" eb="9">
      <t>ウ</t>
    </rPh>
    <rPh sb="11" eb="13">
      <t>キカン</t>
    </rPh>
    <phoneticPr fontId="2"/>
  </si>
  <si>
    <t>期末仕掛品たな卸高</t>
    <rPh sb="0" eb="2">
      <t>キマツ</t>
    </rPh>
    <rPh sb="2" eb="5">
      <t>シカカリヒン</t>
    </rPh>
    <rPh sb="7" eb="8">
      <t>オロシ</t>
    </rPh>
    <rPh sb="8" eb="9">
      <t>ダカ</t>
    </rPh>
    <phoneticPr fontId="2"/>
  </si>
  <si>
    <t>期首仕掛品たな卸高</t>
    <rPh sb="0" eb="2">
      <t>キシュ</t>
    </rPh>
    <rPh sb="2" eb="5">
      <t>シカカリヒン</t>
    </rPh>
    <rPh sb="7" eb="8">
      <t>オロシ</t>
    </rPh>
    <rPh sb="8" eb="9">
      <t>ダカ</t>
    </rPh>
    <phoneticPr fontId="2"/>
  </si>
  <si>
    <t>共通項目を入力してください。自動的に他のシートに複写されます。</t>
    <rPh sb="0" eb="2">
      <t>キョウツウ</t>
    </rPh>
    <rPh sb="2" eb="4">
      <t>コウモク</t>
    </rPh>
    <rPh sb="5" eb="7">
      <t>ニュウリョク</t>
    </rPh>
    <rPh sb="14" eb="17">
      <t>ジドウテキ</t>
    </rPh>
    <rPh sb="18" eb="19">
      <t>タ</t>
    </rPh>
    <rPh sb="24" eb="26">
      <t>フクシャ</t>
    </rPh>
    <phoneticPr fontId="2"/>
  </si>
  <si>
    <t>株</t>
    <rPh sb="0" eb="1">
      <t>カブ</t>
    </rPh>
    <phoneticPr fontId="2"/>
  </si>
  <si>
    <t>3</t>
    <phoneticPr fontId="2"/>
  </si>
  <si>
    <t>大臣</t>
    <rPh sb="0" eb="2">
      <t>ダイジン</t>
    </rPh>
    <phoneticPr fontId="2"/>
  </si>
  <si>
    <t>知事</t>
    <rPh sb="0" eb="2">
      <t>チジ</t>
    </rPh>
    <phoneticPr fontId="2"/>
  </si>
  <si>
    <t>国土交通大臣</t>
    <rPh sb="0" eb="2">
      <t>コクド</t>
    </rPh>
    <rPh sb="2" eb="4">
      <t>コウツウ</t>
    </rPh>
    <rPh sb="4" eb="6">
      <t>ダイジン</t>
    </rPh>
    <phoneticPr fontId="2"/>
  </si>
  <si>
    <t>般</t>
    <rPh sb="0" eb="1">
      <t>ハン</t>
    </rPh>
    <phoneticPr fontId="2"/>
  </si>
  <si>
    <t>特</t>
    <rPh sb="0" eb="1">
      <t>トク</t>
    </rPh>
    <phoneticPr fontId="2"/>
  </si>
  <si>
    <t>3</t>
    <phoneticPr fontId="2"/>
  </si>
  <si>
    <r>
      <t>様式第二十五号の九</t>
    </r>
    <r>
      <rPr>
        <sz val="10.5"/>
        <rFont val="ＭＳ Ｐ明朝"/>
        <family val="1"/>
        <charset val="128"/>
      </rPr>
      <t>(第十九条の四関係)</t>
    </r>
    <rPh sb="0" eb="2">
      <t>ヨウシキ</t>
    </rPh>
    <rPh sb="2" eb="3">
      <t>ダイ</t>
    </rPh>
    <rPh sb="3" eb="6">
      <t>25</t>
    </rPh>
    <rPh sb="6" eb="7">
      <t>ゴウ</t>
    </rPh>
    <rPh sb="8" eb="9">
      <t>9</t>
    </rPh>
    <rPh sb="10" eb="11">
      <t>ダイ</t>
    </rPh>
    <rPh sb="11" eb="13">
      <t>19</t>
    </rPh>
    <rPh sb="13" eb="14">
      <t>ジョウ</t>
    </rPh>
    <rPh sb="15" eb="16">
      <t>4</t>
    </rPh>
    <rPh sb="16" eb="18">
      <t>カンケイ</t>
    </rPh>
    <phoneticPr fontId="2"/>
  </si>
  <si>
    <t>－</t>
    <phoneticPr fontId="2"/>
  </si>
  <si>
    <t>）</t>
    <phoneticPr fontId="2"/>
  </si>
  <si>
    <t>-</t>
    <phoneticPr fontId="2"/>
  </si>
  <si>
    <t>期間
自</t>
    <rPh sb="0" eb="2">
      <t>キカン</t>
    </rPh>
    <rPh sb="3" eb="4">
      <t>ジ</t>
    </rPh>
    <phoneticPr fontId="2"/>
  </si>
  <si>
    <t>主たる営業所
の郵便番号</t>
    <rPh sb="0" eb="1">
      <t>シュ</t>
    </rPh>
    <rPh sb="3" eb="6">
      <t>エイギョウショ</t>
    </rPh>
    <rPh sb="8" eb="9">
      <t>ユウ</t>
    </rPh>
    <rPh sb="9" eb="10">
      <t>ビン</t>
    </rPh>
    <rPh sb="10" eb="11">
      <t>バン</t>
    </rPh>
    <rPh sb="11" eb="12">
      <t>ゴウ</t>
    </rPh>
    <phoneticPr fontId="2"/>
  </si>
  <si>
    <t>代表者又は個人の氏名</t>
    <rPh sb="0" eb="3">
      <t>ダイヒョウシャ</t>
    </rPh>
    <rPh sb="3" eb="4">
      <t>マタ</t>
    </rPh>
    <rPh sb="5" eb="7">
      <t>コジン</t>
    </rPh>
    <rPh sb="8" eb="10">
      <t>シメイ</t>
    </rPh>
    <phoneticPr fontId="2"/>
  </si>
  <si>
    <t>（1.有　2.無）</t>
    <rPh sb="3" eb="4">
      <t>ア</t>
    </rPh>
    <rPh sb="7" eb="8">
      <t>ナ</t>
    </rPh>
    <phoneticPr fontId="2"/>
  </si>
  <si>
    <t>主たる営業所の所在地
市区町村コード</t>
    <rPh sb="0" eb="1">
      <t>シュ</t>
    </rPh>
    <rPh sb="3" eb="6">
      <t>エイギョウショ</t>
    </rPh>
    <rPh sb="7" eb="10">
      <t>ショザイチ</t>
    </rPh>
    <rPh sb="11" eb="13">
      <t>シク</t>
    </rPh>
    <rPh sb="13" eb="15">
      <t>チョウソン</t>
    </rPh>
    <phoneticPr fontId="2"/>
  </si>
  <si>
    <t>5</t>
    <phoneticPr fontId="2"/>
  </si>
  <si>
    <t>)</t>
    <phoneticPr fontId="2"/>
  </si>
  <si>
    <t>年月日</t>
    <rPh sb="0" eb="3">
      <t>ネンガッピ</t>
    </rPh>
    <phoneticPr fontId="2"/>
  </si>
  <si>
    <t>許　可</t>
    <rPh sb="0" eb="1">
      <t>モト</t>
    </rPh>
    <rPh sb="2" eb="3">
      <t>カ</t>
    </rPh>
    <phoneticPr fontId="2"/>
  </si>
  <si>
    <t>前回の申請時の許可番号</t>
    <rPh sb="0" eb="2">
      <t>ゼンカイ</t>
    </rPh>
    <rPh sb="3" eb="6">
      <t>シンセイジ</t>
    </rPh>
    <rPh sb="7" eb="9">
      <t>キョカ</t>
    </rPh>
    <rPh sb="9" eb="11">
      <t>バンゴウ</t>
    </rPh>
    <phoneticPr fontId="2"/>
  </si>
  <si>
    <t>4</t>
    <phoneticPr fontId="2"/>
  </si>
  <si>
    <t>関東地方整備局長</t>
    <rPh sb="0" eb="2">
      <t>カントウ</t>
    </rPh>
    <rPh sb="2" eb="4">
      <t>チホウ</t>
    </rPh>
    <rPh sb="4" eb="6">
      <t>セイビ</t>
    </rPh>
    <rPh sb="6" eb="8">
      <t>キョクチョウ</t>
    </rPh>
    <phoneticPr fontId="2"/>
  </si>
  <si>
    <t>3</t>
    <phoneticPr fontId="2"/>
  </si>
  <si>
    <t>5</t>
    <phoneticPr fontId="2"/>
  </si>
  <si>
    <t>9</t>
    <phoneticPr fontId="2"/>
  </si>
  <si>
    <t>10</t>
    <phoneticPr fontId="2"/>
  </si>
  <si>
    <t>15</t>
    <phoneticPr fontId="2"/>
  </si>
  <si>
    <t>20</t>
    <phoneticPr fontId="2"/>
  </si>
  <si>
    <t>3</t>
    <phoneticPr fontId="2"/>
  </si>
  <si>
    <t>5</t>
    <phoneticPr fontId="2"/>
  </si>
  <si>
    <t>10</t>
    <phoneticPr fontId="2"/>
  </si>
  <si>
    <t>11</t>
    <phoneticPr fontId="2"/>
  </si>
  <si>
    <t>15</t>
    <phoneticPr fontId="2"/>
  </si>
  <si>
    <t>5</t>
    <phoneticPr fontId="2"/>
  </si>
  <si>
    <t>2</t>
    <phoneticPr fontId="2"/>
  </si>
  <si>
    <t>3</t>
    <phoneticPr fontId="2"/>
  </si>
  <si>
    <t>1</t>
    <phoneticPr fontId="2"/>
  </si>
  <si>
    <t>1</t>
    <phoneticPr fontId="2"/>
  </si>
  <si>
    <t>ガ</t>
    <phoneticPr fontId="2"/>
  </si>
  <si>
    <t>1</t>
    <phoneticPr fontId="2"/>
  </si>
  <si>
    <t>中国地方整備局長</t>
    <rPh sb="0" eb="2">
      <t>チュウゴク</t>
    </rPh>
    <rPh sb="2" eb="4">
      <t>チホウ</t>
    </rPh>
    <rPh sb="4" eb="6">
      <t>セイビ</t>
    </rPh>
    <rPh sb="6" eb="8">
      <t>キョクチョウ</t>
    </rPh>
    <phoneticPr fontId="2"/>
  </si>
  <si>
    <t>四国地方整備局長</t>
    <rPh sb="0" eb="2">
      <t>シコク</t>
    </rPh>
    <rPh sb="2" eb="4">
      <t>チホウ</t>
    </rPh>
    <rPh sb="4" eb="6">
      <t>セイビ</t>
    </rPh>
    <rPh sb="6" eb="8">
      <t>キョクチョウ</t>
    </rPh>
    <phoneticPr fontId="2"/>
  </si>
  <si>
    <t>九州地方整備局長</t>
    <rPh sb="0" eb="2">
      <t>キュウシュウ</t>
    </rPh>
    <rPh sb="2" eb="4">
      <t>チホウ</t>
    </rPh>
    <rPh sb="4" eb="6">
      <t>セイビ</t>
    </rPh>
    <rPh sb="6" eb="8">
      <t>キョクチョウ</t>
    </rPh>
    <phoneticPr fontId="2"/>
  </si>
  <si>
    <t>沖縄総合事務局長</t>
    <rPh sb="0" eb="2">
      <t>オキナワ</t>
    </rPh>
    <rPh sb="2" eb="4">
      <t>ソウゴウ</t>
    </rPh>
    <rPh sb="4" eb="6">
      <t>ジム</t>
    </rPh>
    <rPh sb="6" eb="8">
      <t>キョクチョウ</t>
    </rPh>
    <phoneticPr fontId="2"/>
  </si>
  <si>
    <t>（都道府県知事）</t>
    <rPh sb="1" eb="5">
      <t>トドウフケン</t>
    </rPh>
    <rPh sb="5" eb="7">
      <t>チジ</t>
    </rPh>
    <phoneticPr fontId="2"/>
  </si>
  <si>
    <t>01</t>
    <phoneticPr fontId="2"/>
  </si>
  <si>
    <t>北海道知事</t>
    <phoneticPr fontId="2"/>
  </si>
  <si>
    <t>02</t>
  </si>
  <si>
    <t>青森県知事</t>
  </si>
  <si>
    <t>03</t>
  </si>
  <si>
    <t>岩手県知事</t>
  </si>
  <si>
    <t>04</t>
  </si>
  <si>
    <t>宮城県知事</t>
  </si>
  <si>
    <t>05</t>
  </si>
  <si>
    <t>秋田県知事</t>
  </si>
  <si>
    <t>06</t>
  </si>
  <si>
    <t>山形県知事</t>
  </si>
  <si>
    <t>07</t>
  </si>
  <si>
    <t>福島県知事</t>
  </si>
  <si>
    <t>08</t>
  </si>
  <si>
    <t>茨城県知事</t>
  </si>
  <si>
    <t>09</t>
  </si>
  <si>
    <t>栃木県知事</t>
  </si>
  <si>
    <t>10</t>
  </si>
  <si>
    <t>群馬県知事</t>
  </si>
  <si>
    <t>11</t>
  </si>
  <si>
    <t>埼玉県知事</t>
  </si>
  <si>
    <t>12</t>
  </si>
  <si>
    <t>千葉県知事</t>
  </si>
  <si>
    <t>13</t>
  </si>
  <si>
    <t>東京都知事</t>
    <phoneticPr fontId="2"/>
  </si>
  <si>
    <t>14</t>
  </si>
  <si>
    <t>神奈川県知事</t>
  </si>
  <si>
    <t>15</t>
  </si>
  <si>
    <t>新潟県知事</t>
  </si>
  <si>
    <t>16</t>
  </si>
  <si>
    <t>富山県知事</t>
  </si>
  <si>
    <t>17</t>
  </si>
  <si>
    <t>石川県知事</t>
  </si>
  <si>
    <t>18</t>
  </si>
  <si>
    <t>福井県知事</t>
  </si>
  <si>
    <t>19</t>
  </si>
  <si>
    <t>山梨県知事</t>
  </si>
  <si>
    <t>20</t>
  </si>
  <si>
    <t>長野県知事</t>
  </si>
  <si>
    <t>21</t>
  </si>
  <si>
    <t>岐阜県知事</t>
  </si>
  <si>
    <t>22</t>
  </si>
  <si>
    <t>静岡県知事</t>
  </si>
  <si>
    <t>23</t>
  </si>
  <si>
    <t>愛知県知事</t>
  </si>
  <si>
    <t>24</t>
  </si>
  <si>
    <t>三重県知事</t>
  </si>
  <si>
    <t>25</t>
  </si>
  <si>
    <t>滋賀県知事</t>
  </si>
  <si>
    <t>26</t>
  </si>
  <si>
    <t>京都府知事</t>
  </si>
  <si>
    <t>27</t>
  </si>
  <si>
    <t>大阪府知事</t>
  </si>
  <si>
    <t>28</t>
  </si>
  <si>
    <t>兵庫県知事</t>
  </si>
  <si>
    <t>29</t>
  </si>
  <si>
    <t>奈良県知事</t>
  </si>
  <si>
    <t>30</t>
  </si>
  <si>
    <t>和歌山県知事</t>
  </si>
  <si>
    <t>31</t>
  </si>
  <si>
    <t>鳥取県知事</t>
  </si>
  <si>
    <t>32</t>
  </si>
  <si>
    <t>島根県知事</t>
  </si>
  <si>
    <t>33</t>
  </si>
  <si>
    <t>岡山県知事</t>
  </si>
  <si>
    <t>34</t>
  </si>
  <si>
    <t>広島県知事</t>
  </si>
  <si>
    <t>35</t>
  </si>
  <si>
    <t>山口県知事</t>
  </si>
  <si>
    <t>36</t>
  </si>
  <si>
    <t>徳島県知事</t>
  </si>
  <si>
    <t>37</t>
  </si>
  <si>
    <t>香川県知事</t>
  </si>
  <si>
    <t>38</t>
  </si>
  <si>
    <t>愛媛県知事</t>
  </si>
  <si>
    <t>39</t>
  </si>
  <si>
    <t>高知県知事</t>
  </si>
  <si>
    <t>40</t>
  </si>
  <si>
    <t>福岡県知事</t>
  </si>
  <si>
    <t>41</t>
  </si>
  <si>
    <t>佐賀県知事</t>
  </si>
  <si>
    <t>42</t>
  </si>
  <si>
    <t>長崎県知事</t>
  </si>
  <si>
    <t>43</t>
  </si>
  <si>
    <t>熊本県知事</t>
  </si>
  <si>
    <t>44</t>
  </si>
  <si>
    <t>大分県知事</t>
  </si>
  <si>
    <t>45</t>
  </si>
  <si>
    <t>宮崎県知事</t>
  </si>
  <si>
    <t>46</t>
  </si>
  <si>
    <t>鹿児島県知事</t>
  </si>
  <si>
    <t>47</t>
  </si>
  <si>
    <t>沖縄県知事</t>
  </si>
  <si>
    <t>知事又は整備局長の氏名</t>
    <rPh sb="0" eb="2">
      <t>チジ</t>
    </rPh>
    <rPh sb="2" eb="3">
      <t>マタ</t>
    </rPh>
    <rPh sb="4" eb="6">
      <t>セイビ</t>
    </rPh>
    <rPh sb="6" eb="8">
      <t>キョクチョウ</t>
    </rPh>
    <rPh sb="9" eb="11">
      <t>シメイ</t>
    </rPh>
    <phoneticPr fontId="2"/>
  </si>
  <si>
    <t>ここに入力すると自動的に</t>
    <rPh sb="3" eb="5">
      <t>ニュウリョク</t>
    </rPh>
    <rPh sb="8" eb="11">
      <t>ジドウテキ</t>
    </rPh>
    <phoneticPr fontId="2"/>
  </si>
  <si>
    <t>に反映します</t>
    <rPh sb="1" eb="3">
      <t>ハンエイ</t>
    </rPh>
    <phoneticPr fontId="2"/>
  </si>
  <si>
    <t>フリガナ(全角）</t>
    <rPh sb="5" eb="7">
      <t>ゼンカク</t>
    </rPh>
    <phoneticPr fontId="2"/>
  </si>
  <si>
    <t>ニッポンケンセツ</t>
    <phoneticPr fontId="2"/>
  </si>
  <si>
    <t>パ</t>
    <phoneticPr fontId="2"/>
  </si>
  <si>
    <t>となるように全角で</t>
    <rPh sb="6" eb="8">
      <t>ゼンカク</t>
    </rPh>
    <phoneticPr fontId="2"/>
  </si>
  <si>
    <t>日本建設（株）</t>
    <rPh sb="0" eb="2">
      <t>ニッポン</t>
    </rPh>
    <rPh sb="2" eb="4">
      <t>ケンセツ</t>
    </rPh>
    <rPh sb="5" eb="6">
      <t>カブ</t>
    </rPh>
    <phoneticPr fontId="2"/>
  </si>
  <si>
    <t>（</t>
    <phoneticPr fontId="2"/>
  </si>
  <si>
    <t>となるように</t>
    <phoneticPr fontId="2"/>
  </si>
  <si>
    <t>フリガナ（全角）</t>
    <rPh sb="5" eb="7">
      <t>ゼンカク</t>
    </rPh>
    <phoneticPr fontId="2"/>
  </si>
  <si>
    <t>ニッポン　タロウ</t>
    <phoneticPr fontId="2"/>
  </si>
  <si>
    <t>日本　太郎</t>
    <rPh sb="0" eb="2">
      <t>ニッポン</t>
    </rPh>
    <rPh sb="3" eb="5">
      <t>タロウ</t>
    </rPh>
    <phoneticPr fontId="2"/>
  </si>
  <si>
    <t>03-5321-1111</t>
    <phoneticPr fontId="2"/>
  </si>
  <si>
    <t>市区町村コード(５桁）</t>
    <rPh sb="0" eb="2">
      <t>シク</t>
    </rPh>
    <rPh sb="2" eb="4">
      <t>チョウソン</t>
    </rPh>
    <rPh sb="9" eb="10">
      <t>ケタ</t>
    </rPh>
    <phoneticPr fontId="2"/>
  </si>
  <si>
    <t>13104</t>
    <phoneticPr fontId="2"/>
  </si>
  <si>
    <t>審査基準日（６桁）</t>
    <rPh sb="0" eb="2">
      <t>シンサ</t>
    </rPh>
    <rPh sb="2" eb="4">
      <t>キジュン</t>
    </rPh>
    <rPh sb="4" eb="5">
      <t>ビ</t>
    </rPh>
    <rPh sb="7" eb="8">
      <t>ケタ</t>
    </rPh>
    <phoneticPr fontId="2"/>
  </si>
  <si>
    <t>今回</t>
    <rPh sb="0" eb="2">
      <t>コンカイ</t>
    </rPh>
    <phoneticPr fontId="2"/>
  </si>
  <si>
    <t>大臣知事ｺｰﾄﾞ</t>
    <rPh sb="0" eb="2">
      <t>ダイジン</t>
    </rPh>
    <rPh sb="2" eb="4">
      <t>チジ</t>
    </rPh>
    <phoneticPr fontId="2"/>
  </si>
  <si>
    <t>日許可</t>
    <rPh sb="0" eb="1">
      <t>ニチ</t>
    </rPh>
    <rPh sb="1" eb="3">
      <t>キョカ</t>
    </rPh>
    <phoneticPr fontId="2"/>
  </si>
  <si>
    <t>〃</t>
    <phoneticPr fontId="2"/>
  </si>
  <si>
    <t>前回</t>
    <rPh sb="0" eb="2">
      <t>ゼンカイ</t>
    </rPh>
    <phoneticPr fontId="2"/>
  </si>
  <si>
    <t>2桁</t>
    <rPh sb="1" eb="2">
      <t>ケタ</t>
    </rPh>
    <phoneticPr fontId="2"/>
  </si>
  <si>
    <t>6桁</t>
    <rPh sb="1" eb="2">
      <t>ケタ</t>
    </rPh>
    <phoneticPr fontId="2"/>
  </si>
  <si>
    <t>〒</t>
    <phoneticPr fontId="2"/>
  </si>
  <si>
    <t>コード</t>
    <phoneticPr fontId="2"/>
  </si>
  <si>
    <t>①</t>
    <phoneticPr fontId="2"/>
  </si>
  <si>
    <t>②</t>
    <phoneticPr fontId="2"/>
  </si>
  <si>
    <t>6</t>
    <phoneticPr fontId="2"/>
  </si>
  <si>
    <t>7</t>
    <phoneticPr fontId="2"/>
  </si>
  <si>
    <t>8</t>
    <phoneticPr fontId="2"/>
  </si>
  <si>
    <t>9</t>
    <phoneticPr fontId="2"/>
  </si>
  <si>
    <t>0</t>
    <phoneticPr fontId="2"/>
  </si>
  <si>
    <t>主たる営業所の電話番号</t>
    <phoneticPr fontId="2"/>
  </si>
  <si>
    <t>163-8001</t>
    <phoneticPr fontId="2"/>
  </si>
  <si>
    <t>東京都新宿区西新宿2丁目8番1号</t>
    <phoneticPr fontId="2"/>
  </si>
  <si>
    <t>日本建設株式会社　 (個人事業の場合）日本建設</t>
    <rPh sb="0" eb="2">
      <t>ニホン</t>
    </rPh>
    <rPh sb="2" eb="4">
      <t>ケンセツ</t>
    </rPh>
    <rPh sb="4" eb="8">
      <t>カブシキガイシャ</t>
    </rPh>
    <rPh sb="11" eb="13">
      <t>コジン</t>
    </rPh>
    <rPh sb="13" eb="15">
      <t>ジギョウ</t>
    </rPh>
    <rPh sb="16" eb="18">
      <t>バアイ</t>
    </rPh>
    <rPh sb="19" eb="21">
      <t>ニホン</t>
    </rPh>
    <rPh sb="21" eb="23">
      <t>ケンセツ</t>
    </rPh>
    <phoneticPr fontId="2"/>
  </si>
  <si>
    <t>代表取締役　日本太郎　（個人事業の場合）日本太郎</t>
    <rPh sb="0" eb="2">
      <t>ダイヒョウ</t>
    </rPh>
    <rPh sb="2" eb="5">
      <t>トリシマリヤク</t>
    </rPh>
    <rPh sb="6" eb="8">
      <t>ニホン</t>
    </rPh>
    <rPh sb="8" eb="10">
      <t>タロウ</t>
    </rPh>
    <rPh sb="12" eb="14">
      <t>コジン</t>
    </rPh>
    <rPh sb="14" eb="16">
      <t>ジギョウ</t>
    </rPh>
    <rPh sb="17" eb="19">
      <t>バアイ</t>
    </rPh>
    <rPh sb="20" eb="22">
      <t>ニホン</t>
    </rPh>
    <rPh sb="22" eb="24">
      <t>タロウ</t>
    </rPh>
    <phoneticPr fontId="2"/>
  </si>
  <si>
    <t>【例】</t>
    <rPh sb="1" eb="2">
      <t>レイ</t>
    </rPh>
    <phoneticPr fontId="2"/>
  </si>
  <si>
    <t>姓と名の間を１文字空ける</t>
    <rPh sb="0" eb="1">
      <t>セイ</t>
    </rPh>
    <rPh sb="2" eb="3">
      <t>メイ</t>
    </rPh>
    <rPh sb="4" eb="5">
      <t>アイダ</t>
    </rPh>
    <rPh sb="7" eb="9">
      <t>モジ</t>
    </rPh>
    <rPh sb="9" eb="10">
      <t>ア</t>
    </rPh>
    <phoneticPr fontId="2"/>
  </si>
  <si>
    <t>）</t>
    <phoneticPr fontId="2"/>
  </si>
  <si>
    <t>（開発局長、整備局長）</t>
    <rPh sb="1" eb="3">
      <t>カイハツ</t>
    </rPh>
    <rPh sb="3" eb="5">
      <t>キョクチョウ</t>
    </rPh>
    <rPh sb="6" eb="8">
      <t>セイビ</t>
    </rPh>
    <rPh sb="8" eb="10">
      <t>キョクチョウ</t>
    </rPh>
    <phoneticPr fontId="2"/>
  </si>
  <si>
    <t>北海道開発局長</t>
    <rPh sb="0" eb="3">
      <t>ホッカイドウ</t>
    </rPh>
    <rPh sb="3" eb="5">
      <t>カイハツ</t>
    </rPh>
    <rPh sb="5" eb="7">
      <t>キョクチョウ</t>
    </rPh>
    <phoneticPr fontId="2"/>
  </si>
  <si>
    <t>東北地方整備局長</t>
    <rPh sb="0" eb="2">
      <t>トウホク</t>
    </rPh>
    <rPh sb="2" eb="4">
      <t>チホウ</t>
    </rPh>
    <rPh sb="4" eb="6">
      <t>セイビ</t>
    </rPh>
    <rPh sb="6" eb="8">
      <t>キョクチョウ</t>
    </rPh>
    <phoneticPr fontId="2"/>
  </si>
  <si>
    <t>北陸地方整備局長</t>
    <rPh sb="0" eb="2">
      <t>ホクリク</t>
    </rPh>
    <rPh sb="2" eb="4">
      <t>チホウ</t>
    </rPh>
    <rPh sb="4" eb="6">
      <t>セイビ</t>
    </rPh>
    <rPh sb="6" eb="8">
      <t>キョクチョウ</t>
    </rPh>
    <phoneticPr fontId="2"/>
  </si>
  <si>
    <t>中部地方整備局長</t>
    <rPh sb="0" eb="2">
      <t>チュウブ</t>
    </rPh>
    <rPh sb="2" eb="4">
      <t>チホウ</t>
    </rPh>
    <rPh sb="4" eb="6">
      <t>セイビ</t>
    </rPh>
    <rPh sb="6" eb="8">
      <t>キョクチョウ</t>
    </rPh>
    <phoneticPr fontId="2"/>
  </si>
  <si>
    <t>近畿地方整備局長</t>
    <rPh sb="0" eb="2">
      <t>キンキ</t>
    </rPh>
    <rPh sb="2" eb="4">
      <t>チホウ</t>
    </rPh>
    <rPh sb="4" eb="6">
      <t>セイビ</t>
    </rPh>
    <rPh sb="6" eb="8">
      <t>キョクチョウ</t>
    </rPh>
    <phoneticPr fontId="2"/>
  </si>
  <si>
    <t>百万円</t>
    <rPh sb="0" eb="3">
      <t>ヒャクマンエン</t>
    </rPh>
    <phoneticPr fontId="2"/>
  </si>
  <si>
    <t xml:space="preserve"> ↓表示単位</t>
    <rPh sb="2" eb="4">
      <t>ヒョウジ</t>
    </rPh>
    <rPh sb="4" eb="6">
      <t>タンイ</t>
    </rPh>
    <phoneticPr fontId="2"/>
  </si>
  <si>
    <t>円</t>
    <rPh sb="0" eb="1">
      <t>エン</t>
    </rPh>
    <phoneticPr fontId="2"/>
  </si>
  <si>
    <t>（カ）等の法人種類のフリガナ不要</t>
    <rPh sb="3" eb="4">
      <t>トウ</t>
    </rPh>
    <rPh sb="5" eb="7">
      <t>ホウジン</t>
    </rPh>
    <rPh sb="7" eb="9">
      <t>シュルイ</t>
    </rPh>
    <rPh sb="14" eb="16">
      <t>フヨウ</t>
    </rPh>
    <phoneticPr fontId="2"/>
  </si>
  <si>
    <t>　　「前回」は許可番号が変わった場合のみ入力。許可年度のみの変更の場合は記入不要。</t>
    <rPh sb="3" eb="5">
      <t>ゼンカイ</t>
    </rPh>
    <rPh sb="7" eb="9">
      <t>キョカ</t>
    </rPh>
    <rPh sb="9" eb="11">
      <t>バンゴウ</t>
    </rPh>
    <rPh sb="12" eb="13">
      <t>カ</t>
    </rPh>
    <rPh sb="16" eb="18">
      <t>バアイ</t>
    </rPh>
    <rPh sb="20" eb="22">
      <t>ニュウリョク</t>
    </rPh>
    <rPh sb="23" eb="25">
      <t>キョカ</t>
    </rPh>
    <rPh sb="25" eb="27">
      <t>ネンド</t>
    </rPh>
    <rPh sb="30" eb="32">
      <t>ヘンコウ</t>
    </rPh>
    <rPh sb="33" eb="35">
      <t>バアイ</t>
    </rPh>
    <rPh sb="36" eb="38">
      <t>キニュウ</t>
    </rPh>
    <rPh sb="38" eb="40">
      <t>フヨウ</t>
    </rPh>
    <phoneticPr fontId="2"/>
  </si>
  <si>
    <t>西新宿２－８－１　（市区町村省略、丁目番地等は「－」）</t>
    <rPh sb="0" eb="3">
      <t>ニシシンジュク</t>
    </rPh>
    <rPh sb="10" eb="12">
      <t>シク</t>
    </rPh>
    <rPh sb="12" eb="14">
      <t>チョウソン</t>
    </rPh>
    <rPh sb="14" eb="16">
      <t>ショウリャク</t>
    </rPh>
    <rPh sb="17" eb="19">
      <t>チョウメ</t>
    </rPh>
    <rPh sb="19" eb="22">
      <t>バンチトウ</t>
    </rPh>
    <phoneticPr fontId="2"/>
  </si>
  <si>
    <t>－</t>
    <phoneticPr fontId="2"/>
  </si>
  <si>
    <t>コード</t>
    <phoneticPr fontId="2"/>
  </si>
  <si>
    <t>と</t>
    <phoneticPr fontId="2"/>
  </si>
  <si>
    <t>しゅ</t>
    <phoneticPr fontId="2"/>
  </si>
  <si>
    <t>ガ</t>
    <phoneticPr fontId="2"/>
  </si>
  <si>
    <t>前回申請時の
許可番号</t>
    <rPh sb="0" eb="2">
      <t>ゼンカイ</t>
    </rPh>
    <rPh sb="2" eb="5">
      <t>シンセイジ</t>
    </rPh>
    <rPh sb="7" eb="9">
      <t>キョカ</t>
    </rPh>
    <rPh sb="9" eb="11">
      <t>バンゴウ</t>
    </rPh>
    <phoneticPr fontId="2"/>
  </si>
  <si>
    <t>建設業法第27条の26第2項の規定により、経営規模等評価の審査の申請をします。</t>
    <rPh sb="0" eb="2">
      <t>ケンセツ</t>
    </rPh>
    <rPh sb="2" eb="4">
      <t>ギョウホウ</t>
    </rPh>
    <rPh sb="4" eb="5">
      <t>ダイ</t>
    </rPh>
    <rPh sb="7" eb="8">
      <t>ジョウ</t>
    </rPh>
    <rPh sb="11" eb="12">
      <t>ダイ</t>
    </rPh>
    <rPh sb="13" eb="14">
      <t>コウ</t>
    </rPh>
    <rPh sb="15" eb="17">
      <t>キテイ</t>
    </rPh>
    <rPh sb="21" eb="23">
      <t>ケイエイ</t>
    </rPh>
    <rPh sb="23" eb="25">
      <t>キボ</t>
    </rPh>
    <rPh sb="25" eb="26">
      <t>トウ</t>
    </rPh>
    <rPh sb="26" eb="28">
      <t>ヒョウカ</t>
    </rPh>
    <rPh sb="29" eb="31">
      <t>シンサ</t>
    </rPh>
    <rPh sb="32" eb="34">
      <t>シンセイ</t>
    </rPh>
    <phoneticPr fontId="2"/>
  </si>
  <si>
    <t>10</t>
    <phoneticPr fontId="2"/>
  </si>
  <si>
    <t>15</t>
    <phoneticPr fontId="2"/>
  </si>
  <si>
    <t>20</t>
    <phoneticPr fontId="2"/>
  </si>
  <si>
    <t>－</t>
    <phoneticPr fontId="2"/>
  </si>
  <si>
    <t>－</t>
    <phoneticPr fontId="2"/>
  </si>
  <si>
    <t>（ 9.審査対象建設業）</t>
    <rPh sb="4" eb="6">
      <t>シンサ</t>
    </rPh>
    <rPh sb="6" eb="8">
      <t>タイショウ</t>
    </rPh>
    <rPh sb="8" eb="10">
      <t>ケンセツ</t>
    </rPh>
    <rPh sb="10" eb="11">
      <t>ギョウ</t>
    </rPh>
    <phoneticPr fontId="2"/>
  </si>
  <si>
    <r>
      <t>様式第二十五号の十一</t>
    </r>
    <r>
      <rPr>
        <sz val="12"/>
        <rFont val="ＭＳ Ｐ明朝"/>
        <family val="1"/>
        <charset val="128"/>
      </rPr>
      <t>（第十九条の七、第二十条、第二十一条の二関係）</t>
    </r>
    <rPh sb="0" eb="2">
      <t>ヨウシキ</t>
    </rPh>
    <rPh sb="2" eb="3">
      <t>ダイ</t>
    </rPh>
    <rPh sb="3" eb="7">
      <t>ニジュウゴゴウ</t>
    </rPh>
    <rPh sb="8" eb="10">
      <t>ジュウイチ</t>
    </rPh>
    <rPh sb="11" eb="12">
      <t>ダイ</t>
    </rPh>
    <rPh sb="12" eb="15">
      <t>ジュウキュウジョウ</t>
    </rPh>
    <rPh sb="16" eb="17">
      <t>シチ</t>
    </rPh>
    <rPh sb="18" eb="19">
      <t>ダイ</t>
    </rPh>
    <rPh sb="19" eb="22">
      <t>ニジュウジョウ</t>
    </rPh>
    <rPh sb="23" eb="24">
      <t>ダイ</t>
    </rPh>
    <rPh sb="24" eb="28">
      <t>ニジュウイチジョウ</t>
    </rPh>
    <rPh sb="29" eb="30">
      <t>ニ</t>
    </rPh>
    <rPh sb="30" eb="32">
      <t>カンケイ</t>
    </rPh>
    <phoneticPr fontId="2"/>
  </si>
  <si>
    <r>
      <t xml:space="preserve">土木事務所コード </t>
    </r>
    <r>
      <rPr>
        <sz val="12"/>
        <rFont val="ＭＳ Ｐ明朝"/>
        <family val="1"/>
        <charset val="128"/>
      </rPr>
      <t>整理番号</t>
    </r>
    <rPh sb="0" eb="2">
      <t>ドボク</t>
    </rPh>
    <rPh sb="2" eb="5">
      <t>ジムショ</t>
    </rPh>
    <rPh sb="9" eb="11">
      <t>セイリ</t>
    </rPh>
    <rPh sb="11" eb="13">
      <t>バンゴウ</t>
    </rPh>
    <phoneticPr fontId="2"/>
  </si>
  <si>
    <t>1</t>
    <phoneticPr fontId="2"/>
  </si>
  <si>
    <t>2</t>
    <phoneticPr fontId="2"/>
  </si>
  <si>
    <t>3</t>
    <phoneticPr fontId="2"/>
  </si>
  <si>
    <t>4</t>
    <phoneticPr fontId="2"/>
  </si>
  <si>
    <t>5</t>
    <phoneticPr fontId="2"/>
  </si>
  <si>
    <t>6</t>
    <phoneticPr fontId="2"/>
  </si>
  <si>
    <t>8</t>
    <phoneticPr fontId="2"/>
  </si>
  <si>
    <t>9</t>
    <phoneticPr fontId="2"/>
  </si>
  <si>
    <t>0</t>
    <phoneticPr fontId="2"/>
  </si>
  <si>
    <t>審査対象事業年度</t>
    <rPh sb="0" eb="2">
      <t>シンサ</t>
    </rPh>
    <rPh sb="2" eb="4">
      <t>タイショウ</t>
    </rPh>
    <phoneticPr fontId="2"/>
  </si>
  <si>
    <t>審査対象事業年度の
前審査対象事業年度</t>
    <rPh sb="0" eb="2">
      <t>シンサ</t>
    </rPh>
    <rPh sb="2" eb="4">
      <t>タイショウ</t>
    </rPh>
    <rPh sb="10" eb="11">
      <t>マエ</t>
    </rPh>
    <rPh sb="11" eb="13">
      <t>シンサ</t>
    </rPh>
    <rPh sb="13" eb="15">
      <t>タイショウ</t>
    </rPh>
    <phoneticPr fontId="2"/>
  </si>
  <si>
    <t>審査対象事業年度の
前々審査対象事業年度</t>
    <rPh sb="0" eb="2">
      <t>シンサ</t>
    </rPh>
    <rPh sb="2" eb="4">
      <t>タイショウ</t>
    </rPh>
    <rPh sb="10" eb="11">
      <t>マエ</t>
    </rPh>
    <rPh sb="12" eb="14">
      <t>シンサ</t>
    </rPh>
    <rPh sb="14" eb="16">
      <t>タイショウ</t>
    </rPh>
    <phoneticPr fontId="2"/>
  </si>
  <si>
    <t>代理人</t>
    <rPh sb="0" eb="3">
      <t>ダイリニン</t>
    </rPh>
    <phoneticPr fontId="2"/>
  </si>
  <si>
    <t>事務所所在地</t>
    <rPh sb="0" eb="2">
      <t>ジム</t>
    </rPh>
    <rPh sb="2" eb="3">
      <t>ショ</t>
    </rPh>
    <rPh sb="3" eb="6">
      <t>ショザイチ</t>
    </rPh>
    <phoneticPr fontId="2"/>
  </si>
  <si>
    <t>行政書士</t>
    <rPh sb="0" eb="2">
      <t>ギョウセイ</t>
    </rPh>
    <rPh sb="2" eb="4">
      <t>ショシ</t>
    </rPh>
    <phoneticPr fontId="2"/>
  </si>
  <si>
    <t>様式に表示するイメージ</t>
    <rPh sb="0" eb="2">
      <t>ヨウシキ</t>
    </rPh>
    <rPh sb="3" eb="5">
      <t>ヒョウジ</t>
    </rPh>
    <phoneticPr fontId="2"/>
  </si>
  <si>
    <t>表示形式【例】</t>
    <rPh sb="0" eb="2">
      <t>ヒョウジ</t>
    </rPh>
    <rPh sb="2" eb="4">
      <t>ケイシキ</t>
    </rPh>
    <rPh sb="5" eb="6">
      <t>レイ</t>
    </rPh>
    <phoneticPr fontId="2"/>
  </si>
  <si>
    <t>A6</t>
  </si>
  <si>
    <t>A5</t>
  </si>
  <si>
    <t>A4</t>
  </si>
  <si>
    <t>A3</t>
  </si>
  <si>
    <t>A2</t>
    <phoneticPr fontId="2"/>
  </si>
  <si>
    <t>電話番号なし</t>
    <rPh sb="0" eb="2">
      <t>デンワ</t>
    </rPh>
    <rPh sb="2" eb="4">
      <t>バンゴウ</t>
    </rPh>
    <phoneticPr fontId="2"/>
  </si>
  <si>
    <t>B6</t>
  </si>
  <si>
    <t>B5</t>
  </si>
  <si>
    <t>B4</t>
  </si>
  <si>
    <t>B3</t>
  </si>
  <si>
    <t>電話番号あり</t>
    <rPh sb="0" eb="2">
      <t>デンワ</t>
    </rPh>
    <rPh sb="2" eb="4">
      <t>バンゴウ</t>
    </rPh>
    <phoneticPr fontId="2"/>
  </si>
  <si>
    <t>C6</t>
  </si>
  <si>
    <t>住所なし</t>
    <rPh sb="0" eb="2">
      <t>ジュウショ</t>
    </rPh>
    <phoneticPr fontId="2"/>
  </si>
  <si>
    <t>C5</t>
  </si>
  <si>
    <t>C4</t>
  </si>
  <si>
    <t>C3</t>
  </si>
  <si>
    <t>C2</t>
    <phoneticPr fontId="2"/>
  </si>
  <si>
    <t>C1</t>
    <phoneticPr fontId="2"/>
  </si>
  <si>
    <t>D6</t>
  </si>
  <si>
    <t>D5</t>
  </si>
  <si>
    <t>D4</t>
  </si>
  <si>
    <t>D3</t>
  </si>
  <si>
    <t>D2</t>
    <phoneticPr fontId="2"/>
  </si>
  <si>
    <t>D1</t>
    <phoneticPr fontId="2"/>
  </si>
  <si>
    <t>E</t>
    <phoneticPr fontId="2"/>
  </si>
  <si>
    <t>「事務所｣と表示</t>
    <rPh sb="1" eb="3">
      <t>ジム</t>
    </rPh>
    <rPh sb="3" eb="4">
      <t>ショ</t>
    </rPh>
    <rPh sb="6" eb="8">
      <t>ヒョウジ</t>
    </rPh>
    <phoneticPr fontId="2"/>
  </si>
  <si>
    <t>事務所</t>
    <rPh sb="0" eb="2">
      <t>ジム</t>
    </rPh>
    <rPh sb="2" eb="3">
      <t>ショ</t>
    </rPh>
    <phoneticPr fontId="2"/>
  </si>
  <si>
    <t>上記代理人</t>
    <rPh sb="0" eb="2">
      <t>ジョウキ</t>
    </rPh>
    <rPh sb="2" eb="5">
      <t>ダイリニン</t>
    </rPh>
    <phoneticPr fontId="2"/>
  </si>
  <si>
    <t>申請代理人</t>
    <rPh sb="0" eb="2">
      <t>シンセイ</t>
    </rPh>
    <rPh sb="2" eb="5">
      <t>ダイリニン</t>
    </rPh>
    <phoneticPr fontId="2"/>
  </si>
  <si>
    <r>
      <t>①　　</t>
    </r>
    <r>
      <rPr>
        <b/>
        <sz val="11"/>
        <rFont val="ＭＳ Ｐゴシック"/>
        <family val="3"/>
        <charset val="128"/>
      </rPr>
      <t>▼</t>
    </r>
    <r>
      <rPr>
        <b/>
        <sz val="11"/>
        <color indexed="10"/>
        <rFont val="ＭＳ Ｐゴシック"/>
        <family val="3"/>
        <charset val="128"/>
      </rPr>
      <t>白いセルに入力してください。</t>
    </r>
    <rPh sb="4" eb="5">
      <t>シロ</t>
    </rPh>
    <rPh sb="9" eb="11">
      <t>ニュウリョク</t>
    </rPh>
    <phoneticPr fontId="2"/>
  </si>
  <si>
    <r>
      <t>②　　</t>
    </r>
    <r>
      <rPr>
        <b/>
        <sz val="11"/>
        <rFont val="ＭＳ Ｐゴシック"/>
        <family val="3"/>
        <charset val="128"/>
      </rPr>
      <t>▼</t>
    </r>
    <r>
      <rPr>
        <b/>
        <sz val="11"/>
        <color indexed="10"/>
        <rFont val="ＭＳ Ｐゴシック"/>
        <family val="3"/>
        <charset val="128"/>
      </rPr>
      <t>表示形式を選択してください（下記の【例】から選択）。</t>
    </r>
    <rPh sb="4" eb="6">
      <t>ヒョウジ</t>
    </rPh>
    <rPh sb="6" eb="8">
      <t>ケイシキ</t>
    </rPh>
    <rPh sb="9" eb="11">
      <t>センタク</t>
    </rPh>
    <rPh sb="18" eb="20">
      <t>カキ</t>
    </rPh>
    <rPh sb="22" eb="23">
      <t>レイ</t>
    </rPh>
    <rPh sb="26" eb="28">
      <t>センタク</t>
    </rPh>
    <phoneticPr fontId="2"/>
  </si>
  <si>
    <t>A7</t>
    <phoneticPr fontId="2"/>
  </si>
  <si>
    <t>A</t>
    <phoneticPr fontId="2"/>
  </si>
  <si>
    <t>A1</t>
    <phoneticPr fontId="2"/>
  </si>
  <si>
    <t>B7</t>
    <phoneticPr fontId="2"/>
  </si>
  <si>
    <t>B</t>
    <phoneticPr fontId="2"/>
  </si>
  <si>
    <t>B2</t>
    <phoneticPr fontId="2"/>
  </si>
  <si>
    <t>B1</t>
    <phoneticPr fontId="2"/>
  </si>
  <si>
    <t>C7</t>
    <phoneticPr fontId="2"/>
  </si>
  <si>
    <t>C</t>
    <phoneticPr fontId="2"/>
  </si>
  <si>
    <t>D7</t>
    <phoneticPr fontId="2"/>
  </si>
  <si>
    <t>D</t>
    <phoneticPr fontId="2"/>
  </si>
  <si>
    <t>E7</t>
    <phoneticPr fontId="2"/>
  </si>
  <si>
    <t>E6</t>
    <phoneticPr fontId="2"/>
  </si>
  <si>
    <t>E5</t>
    <phoneticPr fontId="2"/>
  </si>
  <si>
    <t>E4</t>
    <phoneticPr fontId="2"/>
  </si>
  <si>
    <t>E3</t>
    <phoneticPr fontId="2"/>
  </si>
  <si>
    <t>E2</t>
    <phoneticPr fontId="2"/>
  </si>
  <si>
    <t>E1</t>
    <phoneticPr fontId="2"/>
  </si>
  <si>
    <t>A</t>
    <phoneticPr fontId="2"/>
  </si>
  <si>
    <t>B</t>
    <phoneticPr fontId="2"/>
  </si>
  <si>
    <t>C</t>
    <phoneticPr fontId="2"/>
  </si>
  <si>
    <t>D</t>
    <phoneticPr fontId="2"/>
  </si>
  <si>
    <t>E</t>
    <phoneticPr fontId="2"/>
  </si>
  <si>
    <t>〒</t>
    <phoneticPr fontId="2"/>
  </si>
  <si>
    <t>　　　〃</t>
  </si>
  <si>
    <t>　　　〃</t>
    <phoneticPr fontId="2"/>
  </si>
  <si>
    <t>電話番号等</t>
    <rPh sb="0" eb="2">
      <t>デンワ</t>
    </rPh>
    <rPh sb="2" eb="4">
      <t>バンゴウ</t>
    </rPh>
    <rPh sb="4" eb="5">
      <t>トウ</t>
    </rPh>
    <phoneticPr fontId="2"/>
  </si>
  <si>
    <t>この項目は【会社名等】のページで入力します。</t>
    <rPh sb="2" eb="4">
      <t>コウモク</t>
    </rPh>
    <rPh sb="6" eb="10">
      <t>カイシャメイトウ</t>
    </rPh>
    <rPh sb="16" eb="18">
      <t>ニュウリョク</t>
    </rPh>
    <phoneticPr fontId="2"/>
  </si>
  <si>
    <r>
      <t>【例】TEL</t>
    </r>
    <r>
      <rPr>
        <sz val="11"/>
        <rFont val="ＭＳ Ｐゴシック"/>
        <family val="3"/>
        <charset val="128"/>
      </rPr>
      <t xml:space="preserve"> </t>
    </r>
    <r>
      <rPr>
        <sz val="11"/>
        <rFont val="ＭＳ Ｐゴシック"/>
        <family val="3"/>
        <charset val="128"/>
      </rPr>
      <t>012-345-6789　FAX</t>
    </r>
    <r>
      <rPr>
        <sz val="11"/>
        <rFont val="ＭＳ Ｐゴシック"/>
        <family val="3"/>
        <charset val="128"/>
      </rPr>
      <t xml:space="preserve"> </t>
    </r>
    <r>
      <rPr>
        <sz val="11"/>
        <rFont val="ＭＳ Ｐゴシック"/>
        <family val="3"/>
        <charset val="128"/>
      </rPr>
      <t>023-456-7890</t>
    </r>
    <rPh sb="1" eb="2">
      <t>レイ</t>
    </rPh>
    <phoneticPr fontId="2"/>
  </si>
  <si>
    <t>　兼業事業売上原価報告書</t>
    <rPh sb="1" eb="3">
      <t>ケンギョウ</t>
    </rPh>
    <rPh sb="3" eb="5">
      <t>ジギョウ</t>
    </rPh>
    <rPh sb="5" eb="7">
      <t>ウリア</t>
    </rPh>
    <rPh sb="7" eb="9">
      <t>ゲンカ</t>
    </rPh>
    <rPh sb="9" eb="12">
      <t>ホウコクショ</t>
    </rPh>
    <phoneticPr fontId="2"/>
  </si>
  <si>
    <t>経営規模等評価再審査申立書</t>
    <rPh sb="0" eb="2">
      <t>ケイエイ</t>
    </rPh>
    <rPh sb="2" eb="4">
      <t>キボ</t>
    </rPh>
    <rPh sb="4" eb="5">
      <t>トウ</t>
    </rPh>
    <rPh sb="5" eb="7">
      <t>ヒョウカ</t>
    </rPh>
    <rPh sb="7" eb="8">
      <t>サイ</t>
    </rPh>
    <rPh sb="8" eb="10">
      <t>シンサ</t>
    </rPh>
    <rPh sb="10" eb="12">
      <t>モウシタテ</t>
    </rPh>
    <rPh sb="12" eb="13">
      <t>ショ</t>
    </rPh>
    <phoneticPr fontId="2"/>
  </si>
  <si>
    <t>建設業法第27条の28の規定により、経営規模等評価の再審査の申立をします。</t>
    <rPh sb="0" eb="2">
      <t>ケンセツ</t>
    </rPh>
    <rPh sb="2" eb="4">
      <t>ギョウホウ</t>
    </rPh>
    <rPh sb="4" eb="5">
      <t>ダイ</t>
    </rPh>
    <rPh sb="7" eb="8">
      <t>ジョウ</t>
    </rPh>
    <rPh sb="12" eb="14">
      <t>キテイ</t>
    </rPh>
    <rPh sb="18" eb="20">
      <t>ケイエイ</t>
    </rPh>
    <rPh sb="20" eb="22">
      <t>キボ</t>
    </rPh>
    <rPh sb="22" eb="23">
      <t>トウ</t>
    </rPh>
    <rPh sb="23" eb="25">
      <t>ヒョウカ</t>
    </rPh>
    <rPh sb="26" eb="27">
      <t>サイ</t>
    </rPh>
    <rPh sb="27" eb="29">
      <t>シンサ</t>
    </rPh>
    <rPh sb="30" eb="32">
      <t>モウシタテ</t>
    </rPh>
    <phoneticPr fontId="2"/>
  </si>
  <si>
    <t>建設業法第27条の29第1項の規定により、総合評定値の請求をします。</t>
    <rPh sb="0" eb="2">
      <t>ケンセツ</t>
    </rPh>
    <rPh sb="2" eb="4">
      <t>ギョウホウ</t>
    </rPh>
    <rPh sb="4" eb="5">
      <t>ダイ</t>
    </rPh>
    <rPh sb="7" eb="8">
      <t>ジョウ</t>
    </rPh>
    <rPh sb="11" eb="12">
      <t>ダイ</t>
    </rPh>
    <rPh sb="13" eb="14">
      <t>コウ</t>
    </rPh>
    <rPh sb="15" eb="17">
      <t>キテイ</t>
    </rPh>
    <rPh sb="21" eb="23">
      <t>ソウゴウ</t>
    </rPh>
    <rPh sb="23" eb="25">
      <t>ヒョウテイ</t>
    </rPh>
    <rPh sb="25" eb="26">
      <t>アタイ</t>
    </rPh>
    <rPh sb="27" eb="29">
      <t>セイキュウ</t>
    </rPh>
    <phoneticPr fontId="2"/>
  </si>
  <si>
    <t>代表者又は個人の氏
名のフリガナ</t>
    <rPh sb="0" eb="3">
      <t>ダイヒョウシャ</t>
    </rPh>
    <rPh sb="3" eb="4">
      <t>マタ</t>
    </rPh>
    <rPh sb="5" eb="7">
      <t>コジン</t>
    </rPh>
    <rPh sb="8" eb="9">
      <t>シ</t>
    </rPh>
    <rPh sb="10" eb="11">
      <t>メイ</t>
    </rPh>
    <phoneticPr fontId="2"/>
  </si>
  <si>
    <t>経営規模等評価等
対象建設業</t>
    <rPh sb="0" eb="2">
      <t>ケイエイ</t>
    </rPh>
    <rPh sb="2" eb="4">
      <t>キボ</t>
    </rPh>
    <rPh sb="4" eb="5">
      <t>トウ</t>
    </rPh>
    <rPh sb="5" eb="7">
      <t>ヒョウカ</t>
    </rPh>
    <rPh sb="7" eb="8">
      <t>ナド</t>
    </rPh>
    <rPh sb="9" eb="11">
      <t>タイショウ</t>
    </rPh>
    <rPh sb="11" eb="14">
      <t>ケンセツギョウ</t>
    </rPh>
    <phoneticPr fontId="2"/>
  </si>
  <si>
    <t>審査対象</t>
    <rPh sb="0" eb="2">
      <t>シンサ</t>
    </rPh>
    <rPh sb="2" eb="4">
      <t>タイショウ</t>
    </rPh>
    <phoneticPr fontId="2"/>
  </si>
  <si>
    <t>自己資本額</t>
    <rPh sb="0" eb="2">
      <t>ジコ</t>
    </rPh>
    <rPh sb="2" eb="5">
      <t>シホンガク</t>
    </rPh>
    <phoneticPr fontId="2"/>
  </si>
  <si>
    <t>7</t>
    <phoneticPr fontId="2"/>
  </si>
  <si>
    <t>,</t>
    <phoneticPr fontId="2"/>
  </si>
  <si>
    <t>(</t>
    <phoneticPr fontId="2"/>
  </si>
  <si>
    <t>1.基準決算</t>
    <rPh sb="2" eb="4">
      <t>キジュン</t>
    </rPh>
    <rPh sb="4" eb="6">
      <t>ケッサン</t>
    </rPh>
    <phoneticPr fontId="2"/>
  </si>
  <si>
    <t>)</t>
    <phoneticPr fontId="2"/>
  </si>
  <si>
    <t>基準決算</t>
    <rPh sb="0" eb="2">
      <t>キジュン</t>
    </rPh>
    <rPh sb="2" eb="4">
      <t>ケッサン</t>
    </rPh>
    <phoneticPr fontId="2"/>
  </si>
  <si>
    <t>2.2期平均</t>
  </si>
  <si>
    <t>’</t>
    <phoneticPr fontId="2"/>
  </si>
  <si>
    <t>直前の審</t>
    <rPh sb="0" eb="2">
      <t>チョクゼン</t>
    </rPh>
    <rPh sb="3" eb="4">
      <t>シン</t>
    </rPh>
    <phoneticPr fontId="2"/>
  </si>
  <si>
    <t>査基準日</t>
    <rPh sb="0" eb="1">
      <t>サ</t>
    </rPh>
    <rPh sb="1" eb="4">
      <t>キジュンビ</t>
    </rPh>
    <phoneticPr fontId="2"/>
  </si>
  <si>
    <t>経営状況分析を受けた機関の名称</t>
    <rPh sb="0" eb="2">
      <t>ケイエイ</t>
    </rPh>
    <rPh sb="2" eb="4">
      <t>ジョウキョウ</t>
    </rPh>
    <rPh sb="4" eb="6">
      <t>ブンセキ</t>
    </rPh>
    <rPh sb="7" eb="8">
      <t>ウ</t>
    </rPh>
    <rPh sb="10" eb="12">
      <t>キカン</t>
    </rPh>
    <rPh sb="13" eb="15">
      <t>メイショウ</t>
    </rPh>
    <phoneticPr fontId="2"/>
  </si>
  <si>
    <t>登録経営状況
分析機関番号</t>
    <rPh sb="0" eb="2">
      <t>トウロク</t>
    </rPh>
    <rPh sb="2" eb="4">
      <t>ケイエイ</t>
    </rPh>
    <rPh sb="4" eb="6">
      <t>ジョウキョウ</t>
    </rPh>
    <rPh sb="7" eb="9">
      <t>ブンセキ</t>
    </rPh>
    <rPh sb="9" eb="11">
      <t>キカン</t>
    </rPh>
    <rPh sb="11" eb="13">
      <t>バンゴウ</t>
    </rPh>
    <phoneticPr fontId="2"/>
  </si>
  <si>
    <t>2</t>
    <phoneticPr fontId="2"/>
  </si>
  <si>
    <t>0</t>
    <phoneticPr fontId="2"/>
  </si>
  <si>
    <t>技術職員名簿については別紙二による。</t>
    <rPh sb="0" eb="2">
      <t>ギジュツ</t>
    </rPh>
    <rPh sb="2" eb="4">
      <t>ショクイン</t>
    </rPh>
    <rPh sb="4" eb="6">
      <t>メイボ</t>
    </rPh>
    <rPh sb="11" eb="13">
      <t>ベッシ</t>
    </rPh>
    <rPh sb="13" eb="14">
      <t>2</t>
    </rPh>
    <phoneticPr fontId="2"/>
  </si>
  <si>
    <t>その他の審査項目（社会性等）については別紙三による。</t>
    <rPh sb="2" eb="3">
      <t>タ</t>
    </rPh>
    <rPh sb="4" eb="6">
      <t>シンサ</t>
    </rPh>
    <rPh sb="6" eb="8">
      <t>コウモク</t>
    </rPh>
    <rPh sb="9" eb="13">
      <t>シャカイセイナド</t>
    </rPh>
    <rPh sb="19" eb="21">
      <t>ベッシ</t>
    </rPh>
    <rPh sb="21" eb="22">
      <t>サン</t>
    </rPh>
    <phoneticPr fontId="2"/>
  </si>
  <si>
    <t>再　　　審　　　査　　　を　　　求　　　め　　　る　　　事　　　項</t>
    <rPh sb="0" eb="1">
      <t>サイ</t>
    </rPh>
    <rPh sb="4" eb="5">
      <t>シン</t>
    </rPh>
    <rPh sb="8" eb="9">
      <t>サ</t>
    </rPh>
    <rPh sb="16" eb="17">
      <t>モト</t>
    </rPh>
    <rPh sb="28" eb="29">
      <t>コト</t>
    </rPh>
    <rPh sb="32" eb="33">
      <t>コウ</t>
    </rPh>
    <phoneticPr fontId="2"/>
  </si>
  <si>
    <t>再　　審　　査　　を　　求　　め　　る　　理　　由</t>
    <rPh sb="0" eb="1">
      <t>サイ</t>
    </rPh>
    <rPh sb="3" eb="4">
      <t>シン</t>
    </rPh>
    <rPh sb="6" eb="7">
      <t>サ</t>
    </rPh>
    <rPh sb="12" eb="13">
      <t>モト</t>
    </rPh>
    <rPh sb="21" eb="22">
      <t>リ</t>
    </rPh>
    <rPh sb="24" eb="25">
      <t>ヨシ</t>
    </rPh>
    <phoneticPr fontId="2"/>
  </si>
  <si>
    <t>連絡先</t>
    <rPh sb="0" eb="3">
      <t>レンラクサキ</t>
    </rPh>
    <phoneticPr fontId="2"/>
  </si>
  <si>
    <t>所属等</t>
    <rPh sb="0" eb="3">
      <t>ショゾクトウ</t>
    </rPh>
    <phoneticPr fontId="2"/>
  </si>
  <si>
    <t>昭和</t>
    <rPh sb="0" eb="2">
      <t>ショウワ</t>
    </rPh>
    <phoneticPr fontId="2"/>
  </si>
  <si>
    <t>13</t>
    <phoneticPr fontId="2"/>
  </si>
  <si>
    <t>’</t>
    <phoneticPr fontId="2"/>
  </si>
  <si>
    <r>
      <t>会社名を入れる必要の</t>
    </r>
    <r>
      <rPr>
        <b/>
        <sz val="14"/>
        <color indexed="10"/>
        <rFont val="ＭＳ Ｐゴシック"/>
        <family val="3"/>
        <charset val="128"/>
      </rPr>
      <t>ある</t>
    </r>
    <r>
      <rPr>
        <b/>
        <sz val="14"/>
        <color indexed="12"/>
        <rFont val="ＭＳ Ｐゴシック"/>
        <family val="3"/>
        <charset val="128"/>
      </rPr>
      <t>県はこの様式を使用してください。</t>
    </r>
    <rPh sb="0" eb="2">
      <t>カイシャ</t>
    </rPh>
    <rPh sb="2" eb="3">
      <t>メイ</t>
    </rPh>
    <rPh sb="4" eb="5">
      <t>イ</t>
    </rPh>
    <rPh sb="7" eb="9">
      <t>ヒツヨウ</t>
    </rPh>
    <rPh sb="12" eb="13">
      <t>ケン</t>
    </rPh>
    <rPh sb="16" eb="18">
      <t>ヨウシキ</t>
    </rPh>
    <rPh sb="19" eb="21">
      <t>シヨウ</t>
    </rPh>
    <phoneticPr fontId="2"/>
  </si>
  <si>
    <r>
      <t>会社名を入れる必要の</t>
    </r>
    <r>
      <rPr>
        <b/>
        <sz val="14"/>
        <color indexed="10"/>
        <rFont val="ＭＳ Ｐゴシック"/>
        <family val="3"/>
        <charset val="128"/>
      </rPr>
      <t>ない</t>
    </r>
    <r>
      <rPr>
        <b/>
        <sz val="14"/>
        <color indexed="12"/>
        <rFont val="ＭＳ Ｐゴシック"/>
        <family val="3"/>
        <charset val="128"/>
      </rPr>
      <t>県はこの様式を使用してください。</t>
    </r>
    <rPh sb="0" eb="2">
      <t>カイシャ</t>
    </rPh>
    <rPh sb="2" eb="3">
      <t>メイ</t>
    </rPh>
    <rPh sb="4" eb="5">
      <t>イ</t>
    </rPh>
    <rPh sb="7" eb="9">
      <t>ヒツヨウ</t>
    </rPh>
    <rPh sb="12" eb="13">
      <t>ケン</t>
    </rPh>
    <rPh sb="16" eb="18">
      <t>ヨウシキ</t>
    </rPh>
    <rPh sb="19" eb="21">
      <t>シヨウ</t>
    </rPh>
    <phoneticPr fontId="2"/>
  </si>
  <si>
    <t>ここに
直接入力
できません
「会社名等」の
ページで入力</t>
    <rPh sb="4" eb="6">
      <t>チョクセツ</t>
    </rPh>
    <rPh sb="6" eb="8">
      <t>ニュウリョク</t>
    </rPh>
    <rPh sb="17" eb="20">
      <t>カイシャメイ</t>
    </rPh>
    <rPh sb="20" eb="21">
      <t>トウ</t>
    </rPh>
    <rPh sb="28" eb="30">
      <t>ニュウリョク</t>
    </rPh>
    <phoneticPr fontId="2"/>
  </si>
  <si>
    <t>1</t>
    <phoneticPr fontId="2"/>
  </si>
  <si>
    <t>2</t>
    <phoneticPr fontId="2"/>
  </si>
  <si>
    <t>3</t>
    <phoneticPr fontId="2"/>
  </si>
  <si>
    <t>4</t>
    <phoneticPr fontId="2"/>
  </si>
  <si>
    <t>5</t>
    <phoneticPr fontId="2"/>
  </si>
  <si>
    <t>6</t>
    <phoneticPr fontId="2"/>
  </si>
  <si>
    <t>7</t>
    <phoneticPr fontId="2"/>
  </si>
  <si>
    <t>9</t>
    <phoneticPr fontId="2"/>
  </si>
  <si>
    <t>2</t>
    <phoneticPr fontId="2"/>
  </si>
  <si>
    <t>0</t>
    <phoneticPr fontId="2"/>
  </si>
  <si>
    <t>単独決算又は
連結決算の別</t>
    <rPh sb="0" eb="2">
      <t>タンドク</t>
    </rPh>
    <rPh sb="2" eb="4">
      <t>ケッサン</t>
    </rPh>
    <rPh sb="4" eb="5">
      <t>マタ</t>
    </rPh>
    <rPh sb="7" eb="9">
      <t>レンケツ</t>
    </rPh>
    <rPh sb="9" eb="11">
      <t>ケッサン</t>
    </rPh>
    <rPh sb="12" eb="13">
      <t>ベツ</t>
    </rPh>
    <phoneticPr fontId="2"/>
  </si>
  <si>
    <t>（1.単独決算　2.連結決算）</t>
    <rPh sb="3" eb="5">
      <t>タンドク</t>
    </rPh>
    <rPh sb="5" eb="7">
      <t>ケッサン</t>
    </rPh>
    <rPh sb="10" eb="12">
      <t>レンケツ</t>
    </rPh>
    <rPh sb="12" eb="14">
      <t>ケッサン</t>
    </rPh>
    <phoneticPr fontId="2"/>
  </si>
  <si>
    <t>8</t>
    <phoneticPr fontId="2"/>
  </si>
  <si>
    <t>,</t>
    <phoneticPr fontId="2"/>
  </si>
  <si>
    <t>前期減価償却実施額</t>
    <rPh sb="0" eb="2">
      <t>ゼンキ</t>
    </rPh>
    <rPh sb="2" eb="4">
      <t>ゲンカ</t>
    </rPh>
    <rPh sb="4" eb="6">
      <t>ショウキャク</t>
    </rPh>
    <rPh sb="6" eb="8">
      <t>ジッシ</t>
    </rPh>
    <rPh sb="8" eb="9">
      <t>ガク</t>
    </rPh>
    <phoneticPr fontId="2"/>
  </si>
  <si>
    <t>,</t>
    <phoneticPr fontId="2"/>
  </si>
  <si>
    <t>（千円）</t>
    <rPh sb="1" eb="3">
      <t>センエン</t>
    </rPh>
    <phoneticPr fontId="2"/>
  </si>
  <si>
    <t>1.法人
2.個人</t>
    <rPh sb="2" eb="4">
      <t>ホウジン</t>
    </rPh>
    <rPh sb="7" eb="9">
      <t>コジン</t>
    </rPh>
    <phoneticPr fontId="2"/>
  </si>
  <si>
    <t>利益額</t>
    <rPh sb="0" eb="2">
      <t>リエキ</t>
    </rPh>
    <rPh sb="2" eb="3">
      <t>ガク</t>
    </rPh>
    <phoneticPr fontId="2"/>
  </si>
  <si>
    <t>利益額（利払前税引前償却前利益）</t>
    <rPh sb="0" eb="2">
      <t>リエキ</t>
    </rPh>
    <rPh sb="2" eb="3">
      <t>ガク</t>
    </rPh>
    <rPh sb="4" eb="6">
      <t>リバラ</t>
    </rPh>
    <rPh sb="6" eb="7">
      <t>マエ</t>
    </rPh>
    <rPh sb="7" eb="9">
      <t>ゼイビキ</t>
    </rPh>
    <rPh sb="9" eb="10">
      <t>マエ</t>
    </rPh>
    <rPh sb="10" eb="12">
      <t>ショウキャク</t>
    </rPh>
    <rPh sb="12" eb="13">
      <t>マエ</t>
    </rPh>
    <rPh sb="13" eb="15">
      <t>リエキ</t>
    </rPh>
    <phoneticPr fontId="2"/>
  </si>
  <si>
    <t>（2期平均）</t>
    <rPh sb="2" eb="3">
      <t>キ</t>
    </rPh>
    <rPh sb="3" eb="5">
      <t>ヘイキン</t>
    </rPh>
    <phoneticPr fontId="2"/>
  </si>
  <si>
    <t>審査対象事業年度</t>
    <rPh sb="0" eb="2">
      <t>シンサ</t>
    </rPh>
    <rPh sb="2" eb="4">
      <t>タイショウ</t>
    </rPh>
    <rPh sb="4" eb="5">
      <t>ジ</t>
    </rPh>
    <rPh sb="5" eb="6">
      <t>ギョウ</t>
    </rPh>
    <rPh sb="6" eb="8">
      <t>ネンド</t>
    </rPh>
    <phoneticPr fontId="2"/>
  </si>
  <si>
    <t>審査対象事業年度の前審査対象事業年度</t>
    <rPh sb="0" eb="2">
      <t>シンサ</t>
    </rPh>
    <rPh sb="2" eb="4">
      <t>タイショウ</t>
    </rPh>
    <rPh sb="4" eb="5">
      <t>ジ</t>
    </rPh>
    <rPh sb="5" eb="6">
      <t>ギョウ</t>
    </rPh>
    <rPh sb="6" eb="8">
      <t>ネンド</t>
    </rPh>
    <rPh sb="9" eb="10">
      <t>ゼン</t>
    </rPh>
    <rPh sb="10" eb="12">
      <t>シンサ</t>
    </rPh>
    <rPh sb="12" eb="14">
      <t>タイショウ</t>
    </rPh>
    <rPh sb="14" eb="18">
      <t>ジギョウネンド</t>
    </rPh>
    <phoneticPr fontId="2"/>
  </si>
  <si>
    <t>営業利益</t>
    <rPh sb="0" eb="2">
      <t>エイギョウ</t>
    </rPh>
    <rPh sb="2" eb="4">
      <t>リエキ</t>
    </rPh>
    <phoneticPr fontId="2"/>
  </si>
  <si>
    <t>減価償却</t>
    <rPh sb="0" eb="2">
      <t>ゲンカ</t>
    </rPh>
    <rPh sb="2" eb="4">
      <t>ショウキャク</t>
    </rPh>
    <phoneticPr fontId="2"/>
  </si>
  <si>
    <t>実 施 額</t>
    <rPh sb="0" eb="1">
      <t>ジツ</t>
    </rPh>
    <rPh sb="2" eb="3">
      <t>シ</t>
    </rPh>
    <rPh sb="4" eb="5">
      <t>ガク</t>
    </rPh>
    <phoneticPr fontId="2"/>
  </si>
  <si>
    <t>技術職員数</t>
    <rPh sb="0" eb="2">
      <t>ギジュツ</t>
    </rPh>
    <rPh sb="2" eb="4">
      <t>ショクイン</t>
    </rPh>
    <rPh sb="4" eb="5">
      <t>スウ</t>
    </rPh>
    <phoneticPr fontId="2"/>
  </si>
  <si>
    <t xml:space="preserve"> (人)</t>
    <rPh sb="2" eb="3">
      <t>ニン</t>
    </rPh>
    <phoneticPr fontId="2"/>
  </si>
  <si>
    <t>工事種類別完成工事高、工事種類別元請完成工事高については別紙一による。</t>
    <rPh sb="0" eb="2">
      <t>コウジ</t>
    </rPh>
    <rPh sb="2" eb="5">
      <t>シュルイベツ</t>
    </rPh>
    <rPh sb="5" eb="7">
      <t>カンセイ</t>
    </rPh>
    <rPh sb="7" eb="9">
      <t>コウジ</t>
    </rPh>
    <rPh sb="9" eb="10">
      <t>ダカ</t>
    </rPh>
    <rPh sb="11" eb="13">
      <t>コウジ</t>
    </rPh>
    <rPh sb="13" eb="15">
      <t>シュルイ</t>
    </rPh>
    <rPh sb="15" eb="16">
      <t>ベツ</t>
    </rPh>
    <rPh sb="16" eb="17">
      <t>モト</t>
    </rPh>
    <rPh sb="17" eb="18">
      <t>ウ</t>
    </rPh>
    <rPh sb="18" eb="20">
      <t>カンセイ</t>
    </rPh>
    <rPh sb="20" eb="22">
      <t>コウジ</t>
    </rPh>
    <rPh sb="22" eb="23">
      <t>ダカ</t>
    </rPh>
    <rPh sb="28" eb="30">
      <t>ベッシ</t>
    </rPh>
    <rPh sb="30" eb="31">
      <t>1</t>
    </rPh>
    <phoneticPr fontId="2"/>
  </si>
  <si>
    <t>3</t>
    <phoneticPr fontId="2"/>
  </si>
  <si>
    <t>5</t>
    <phoneticPr fontId="2"/>
  </si>
  <si>
    <t>8</t>
    <phoneticPr fontId="2"/>
  </si>
  <si>
    <t>= 営業利益+減価償却実施額</t>
    <phoneticPr fontId="2"/>
  </si>
  <si>
    <t>9</t>
    <phoneticPr fontId="2"/>
  </si>
  <si>
    <t>電話番号（１３桁）</t>
    <rPh sb="0" eb="2">
      <t>デンワ</t>
    </rPh>
    <rPh sb="2" eb="4">
      <t>バンゴウ</t>
    </rPh>
    <rPh sb="7" eb="8">
      <t>ケタ</t>
    </rPh>
    <phoneticPr fontId="2"/>
  </si>
  <si>
    <t>（財）建設業情報管理センターの書式ですが、他の分析機関でも使えます。</t>
    <rPh sb="1" eb="2">
      <t>ザイ</t>
    </rPh>
    <rPh sb="3" eb="6">
      <t>ケンセツギョウ</t>
    </rPh>
    <rPh sb="6" eb="8">
      <t>ジョウホウ</t>
    </rPh>
    <rPh sb="8" eb="10">
      <t>カンリ</t>
    </rPh>
    <rPh sb="15" eb="17">
      <t>ショシキ</t>
    </rPh>
    <rPh sb="21" eb="22">
      <t>タ</t>
    </rPh>
    <rPh sb="23" eb="25">
      <t>ブンセキ</t>
    </rPh>
    <rPh sb="25" eb="27">
      <t>キカン</t>
    </rPh>
    <rPh sb="29" eb="30">
      <t>ツカ</t>
    </rPh>
    <phoneticPr fontId="2"/>
  </si>
  <si>
    <t>電話番号の枠が
1桁増えました</t>
    <rPh sb="0" eb="2">
      <t>デンワ</t>
    </rPh>
    <rPh sb="2" eb="4">
      <t>バンゴウ</t>
    </rPh>
    <rPh sb="5" eb="6">
      <t>ワク</t>
    </rPh>
    <rPh sb="9" eb="10">
      <t>ケタ</t>
    </rPh>
    <rPh sb="10" eb="11">
      <t>フ</t>
    </rPh>
    <phoneticPr fontId="2"/>
  </si>
  <si>
    <t>マイナスの入力のしかた
「－」に続いて「Enter」を押します。
　　　　〃　　　「→」を押すとうまく入りません。</t>
    <rPh sb="5" eb="7">
      <t>ニュウリョク</t>
    </rPh>
    <rPh sb="16" eb="17">
      <t>ツヅ</t>
    </rPh>
    <rPh sb="27" eb="28">
      <t>オ</t>
    </rPh>
    <rPh sb="45" eb="46">
      <t>オ</t>
    </rPh>
    <rPh sb="51" eb="52">
      <t>ハイ</t>
    </rPh>
    <phoneticPr fontId="2"/>
  </si>
  <si>
    <t>経営規模等評価の再審査の申立を行う者については、次に記載すること。</t>
    <rPh sb="0" eb="2">
      <t>ケイエイ</t>
    </rPh>
    <rPh sb="2" eb="4">
      <t>キボ</t>
    </rPh>
    <rPh sb="4" eb="5">
      <t>トウ</t>
    </rPh>
    <rPh sb="5" eb="7">
      <t>ヒョウカ</t>
    </rPh>
    <rPh sb="8" eb="11">
      <t>サイシンサ</t>
    </rPh>
    <rPh sb="12" eb="14">
      <t>モウシタテ</t>
    </rPh>
    <rPh sb="15" eb="16">
      <t>オコナ</t>
    </rPh>
    <rPh sb="17" eb="18">
      <t>モノ</t>
    </rPh>
    <rPh sb="24" eb="25">
      <t>ツギ</t>
    </rPh>
    <rPh sb="26" eb="28">
      <t>キサイ</t>
    </rPh>
    <phoneticPr fontId="2"/>
  </si>
  <si>
    <t>3</t>
    <phoneticPr fontId="2"/>
  </si>
  <si>
    <t>5</t>
    <phoneticPr fontId="2"/>
  </si>
  <si>
    <t>10</t>
    <phoneticPr fontId="2"/>
  </si>
  <si>
    <t>3</t>
    <phoneticPr fontId="2"/>
  </si>
  <si>
    <t>5</t>
    <phoneticPr fontId="2"/>
  </si>
  <si>
    <t>ここをクリックして提出先を選択</t>
    <rPh sb="9" eb="11">
      <t>テイシュツ</t>
    </rPh>
    <rPh sb="11" eb="12">
      <t>サキ</t>
    </rPh>
    <rPh sb="13" eb="15">
      <t>センタク</t>
    </rPh>
    <phoneticPr fontId="2"/>
  </si>
  <si>
    <t>○○局長</t>
    <rPh sb="2" eb="4">
      <t>キョクチョウ</t>
    </rPh>
    <phoneticPr fontId="2"/>
  </si>
  <si>
    <t>○○知事</t>
    <rPh sb="2" eb="4">
      <t>チジ</t>
    </rPh>
    <phoneticPr fontId="2"/>
  </si>
  <si>
    <t>01</t>
    <phoneticPr fontId="2"/>
  </si>
  <si>
    <t>北海道開発局長　北海道知事</t>
  </si>
  <si>
    <t>北海道知事</t>
    <phoneticPr fontId="2"/>
  </si>
  <si>
    <t>東北地方整備局長　青森県知事</t>
  </si>
  <si>
    <t>東北地方整備局長　岩手県知事</t>
  </si>
  <si>
    <t>東北地方整備局長　宮城県知事</t>
  </si>
  <si>
    <t>東北地方整備局長　秋田県知事</t>
  </si>
  <si>
    <t>東北地方整備局長　山形県知事</t>
  </si>
  <si>
    <t>東北地方整備局長　福島県知事</t>
  </si>
  <si>
    <t>関東地方整備局長　茨城県知事</t>
  </si>
  <si>
    <t>関東地方整備局長　栃木県知事</t>
  </si>
  <si>
    <t>関東地方整備局長　群馬県知事</t>
  </si>
  <si>
    <t>関東地方整備局長　埼玉県知事</t>
  </si>
  <si>
    <t>関東地方整備局長　千葉県知事</t>
  </si>
  <si>
    <t>関東地方整備局長　東京都知事</t>
  </si>
  <si>
    <t>東京都知事</t>
    <phoneticPr fontId="2"/>
  </si>
  <si>
    <t>関東地方整備局長　神奈川県知事</t>
  </si>
  <si>
    <t>北陸地方整備局長　新潟県知事</t>
  </si>
  <si>
    <t>北陸地方整備局長　富山県知事</t>
  </si>
  <si>
    <t>北陸地方整備局長　石川県知事</t>
  </si>
  <si>
    <t>近畿地方整備局長　福井県知事</t>
  </si>
  <si>
    <t>関東地方整備局長　山梨県知事</t>
  </si>
  <si>
    <t>関東地方整備局長　長野県知事</t>
  </si>
  <si>
    <t>中部地方整備局長　岐阜県知事</t>
  </si>
  <si>
    <t>中部地方整備局長　静岡県知事</t>
  </si>
  <si>
    <t>中部地方整備局長　愛知県知事</t>
  </si>
  <si>
    <t>中部地方整備局長　三重県知事</t>
  </si>
  <si>
    <t>近畿地方整備局長　滋賀県知事</t>
  </si>
  <si>
    <t>近畿地方整備局長　京都府知事</t>
  </si>
  <si>
    <t>近畿地方整備局長　大阪府知事</t>
  </si>
  <si>
    <t>近畿地方整備局長　兵庫県知事</t>
  </si>
  <si>
    <t>近畿地方整備局長　奈良県知事</t>
  </si>
  <si>
    <t>近畿地方整備局長　和歌山県知事</t>
  </si>
  <si>
    <t>中国地方整備局長　鳥取県知事</t>
  </si>
  <si>
    <t>中国地方整備局長　島根県知事</t>
  </si>
  <si>
    <t>中国地方整備局長　岡山県知事</t>
  </si>
  <si>
    <t>中国地方整備局長　広島県知事</t>
  </si>
  <si>
    <t>中国地方整備局長　山口県知事</t>
  </si>
  <si>
    <t>四国地方整備局長　徳島県知事</t>
  </si>
  <si>
    <t>四国地方整備局長　香川県知事</t>
  </si>
  <si>
    <t>四国地方整備局長　愛媛県知事</t>
  </si>
  <si>
    <t>四国地方整備局長　高知県知事</t>
  </si>
  <si>
    <t>九州地方整備局長　福岡県知事</t>
  </si>
  <si>
    <t>九州地方整備局長　佐賀県知事</t>
  </si>
  <si>
    <t>九州地方整備局長　長崎県知事</t>
  </si>
  <si>
    <t>九州地方整備局長　熊本県知事</t>
  </si>
  <si>
    <t>九州地方整備局長　大分県知事</t>
  </si>
  <si>
    <t>九州地方整備局長　宮崎県知事</t>
  </si>
  <si>
    <t>九州地方整備局長　鹿児島県知事</t>
  </si>
  <si>
    <t>沖縄総合事務局長　沖縄県知事</t>
  </si>
  <si>
    <t>審　　 査　　 結　　 果　　 の　　 通　　 知　　 の　　 番　　 号</t>
    <rPh sb="0" eb="1">
      <t>シン</t>
    </rPh>
    <rPh sb="4" eb="5">
      <t>サ</t>
    </rPh>
    <rPh sb="8" eb="9">
      <t>ムスブ</t>
    </rPh>
    <rPh sb="12" eb="13">
      <t>ハタシ</t>
    </rPh>
    <rPh sb="20" eb="21">
      <t>ツウ</t>
    </rPh>
    <rPh sb="24" eb="25">
      <t>チ</t>
    </rPh>
    <rPh sb="32" eb="33">
      <t>バン</t>
    </rPh>
    <rPh sb="36" eb="37">
      <t>ゴウ</t>
    </rPh>
    <phoneticPr fontId="2"/>
  </si>
  <si>
    <t>審査結果の通知の年月日　　</t>
    <rPh sb="0" eb="1">
      <t>シン</t>
    </rPh>
    <rPh sb="1" eb="2">
      <t>サ</t>
    </rPh>
    <rPh sb="2" eb="4">
      <t>ケッカ</t>
    </rPh>
    <rPh sb="5" eb="6">
      <t>ツウ</t>
    </rPh>
    <rPh sb="6" eb="7">
      <t>チ</t>
    </rPh>
    <rPh sb="8" eb="9">
      <t>トシ</t>
    </rPh>
    <rPh sb="9" eb="10">
      <t>ツキ</t>
    </rPh>
    <rPh sb="10" eb="11">
      <t>ヒ</t>
    </rPh>
    <phoneticPr fontId="2"/>
  </si>
  <si>
    <r>
      <t>【例】 行政書士　建</t>
    </r>
    <r>
      <rPr>
        <sz val="11"/>
        <rFont val="ＭＳ Ｐゴシック"/>
        <family val="3"/>
        <charset val="128"/>
      </rPr>
      <t xml:space="preserve"> </t>
    </r>
    <r>
      <rPr>
        <sz val="11"/>
        <rFont val="ＭＳ Ｐゴシック"/>
        <family val="3"/>
        <charset val="128"/>
      </rPr>
      <t>設　太</t>
    </r>
    <r>
      <rPr>
        <sz val="11"/>
        <rFont val="ＭＳ Ｐゴシック"/>
        <family val="3"/>
        <charset val="128"/>
      </rPr>
      <t xml:space="preserve"> </t>
    </r>
    <r>
      <rPr>
        <sz val="11"/>
        <rFont val="ＭＳ Ｐゴシック"/>
        <family val="3"/>
        <charset val="128"/>
      </rPr>
      <t>郎</t>
    </r>
    <rPh sb="1" eb="2">
      <t>レイ</t>
    </rPh>
    <rPh sb="4" eb="6">
      <t>ギョウセイ</t>
    </rPh>
    <rPh sb="6" eb="8">
      <t>ショシ</t>
    </rPh>
    <rPh sb="9" eb="10">
      <t>ケン</t>
    </rPh>
    <rPh sb="11" eb="12">
      <t>セツ</t>
    </rPh>
    <rPh sb="13" eb="14">
      <t>フトシ</t>
    </rPh>
    <rPh sb="15" eb="16">
      <t>ロウ</t>
    </rPh>
    <phoneticPr fontId="2"/>
  </si>
  <si>
    <t>一般財団法人　建設業情報管理センター　</t>
    <rPh sb="0" eb="2">
      <t>イッパン</t>
    </rPh>
    <rPh sb="2" eb="6">
      <t>ザイダンホウジン</t>
    </rPh>
    <rPh sb="7" eb="10">
      <t>ケンセツギョウ</t>
    </rPh>
    <rPh sb="10" eb="12">
      <t>ジョウホウ</t>
    </rPh>
    <rPh sb="12" eb="14">
      <t>カンリ</t>
    </rPh>
    <phoneticPr fontId="2"/>
  </si>
  <si>
    <r>
      <t>「処理の区分」の欄の</t>
    </r>
    <r>
      <rPr>
        <b/>
        <sz val="10"/>
        <color indexed="10"/>
        <rFont val="ＭＳ Ｐゴシック"/>
        <family val="3"/>
        <charset val="128"/>
      </rPr>
      <t>左欄  通常は「00」です</t>
    </r>
    <rPh sb="14" eb="16">
      <t>ツウジョウ</t>
    </rPh>
    <phoneticPr fontId="2"/>
  </si>
  <si>
    <t>コード</t>
    <phoneticPr fontId="2"/>
  </si>
  <si>
    <t>処理の種類</t>
    <rPh sb="0" eb="2">
      <t>ショリ</t>
    </rPh>
    <phoneticPr fontId="2"/>
  </si>
  <si>
    <t>00</t>
    <phoneticPr fontId="2"/>
  </si>
  <si>
    <t>12か月ごとに決算を完結した場合</t>
    <phoneticPr fontId="2"/>
  </si>
  <si>
    <t>（例）平成15年４月１日から平成16年３月31日までの事業年度について申請する場合</t>
  </si>
  <si>
    <t>01</t>
  </si>
  <si>
    <t>01 ６か月ごとに決算を完結した場合</t>
  </si>
  <si>
    <t>（例）平成15年10月１日から平成16年３月31日までの事業年度について申請する場合</t>
  </si>
  <si>
    <t>商業登記法（昭和38年法律第125号）の規定に基づく組織変更の登記後最初の事業年度その他12か月に満</t>
    <phoneticPr fontId="2"/>
  </si>
  <si>
    <t>たない期間で終了した事業年度について申請する場合</t>
  </si>
  <si>
    <t>（例１）合名会社から株式会社への組織変更に伴い平成15年10月１日に当該組織変更の登記を行つた場</t>
  </si>
  <si>
    <t>合で平成16年３月31日に終了した事業年度について申請するとき</t>
  </si>
  <si>
    <t>（例２）申請に係る事業年度の直前の事業年度が平成15年３月31日に終了した場合で事業年度の変更に</t>
  </si>
  <si>
    <t>より平成15年12月31日に終了した事業年度について申請するとき</t>
  </si>
  <si>
    <t>事業を承継しない会社の設立後最初の事業年度について申請する場合</t>
    <phoneticPr fontId="2"/>
  </si>
  <si>
    <t>（例）平成15年10月１日に会社を新たに設立した場合で平成16年３月31日に終了した最初の事業年度に</t>
  </si>
  <si>
    <t>ついて申請するとき</t>
  </si>
  <si>
    <t>事業を承継しない会社の設立後最初の事業年度の終了の日より前の日に申請する場合</t>
    <phoneticPr fontId="2"/>
  </si>
  <si>
    <t>（例）平成15年10月１日に会社を新たに設立した場合で最初の事業年度の終了の日（平成16年３月31日）</t>
  </si>
  <si>
    <t>より前の日（平成15年11月１日）に申請するとき</t>
  </si>
  <si>
    <r>
      <t>「処理の区分」の</t>
    </r>
    <r>
      <rPr>
        <b/>
        <sz val="10"/>
        <color indexed="10"/>
        <rFont val="ＭＳ Ｐゴシック"/>
        <family val="3"/>
        <charset val="128"/>
      </rPr>
      <t>右欄は通常は何も記入しません</t>
    </r>
    <r>
      <rPr>
        <sz val="10"/>
        <rFont val="ＭＳ Ｐゴシック"/>
        <family val="3"/>
        <charset val="128"/>
      </rPr>
      <t>が、次に該当する場合は次のコードを記入します。</t>
    </r>
    <phoneticPr fontId="2"/>
  </si>
  <si>
    <t>コード</t>
    <phoneticPr fontId="2"/>
  </si>
  <si>
    <t>10</t>
    <phoneticPr fontId="2"/>
  </si>
  <si>
    <t>申請者について会社の合併が行われた場合で合併後最初の事業年度の終了の日を審査基準日として申請す</t>
    <phoneticPr fontId="2"/>
  </si>
  <si>
    <t>るとき</t>
  </si>
  <si>
    <t>11</t>
    <phoneticPr fontId="2"/>
  </si>
  <si>
    <t>申請者について会社の合併が行われた場合で合併期日又は合併登記の日を審査基準日として申請するとき</t>
    <phoneticPr fontId="2"/>
  </si>
  <si>
    <t>12</t>
    <phoneticPr fontId="2"/>
  </si>
  <si>
    <t>申請者について建設業に係る事業の譲渡が行われた場合で譲渡後最初の事業年度の終了の日を審査基準日</t>
    <phoneticPr fontId="2"/>
  </si>
  <si>
    <t>として申請するとき</t>
  </si>
  <si>
    <t>13</t>
    <phoneticPr fontId="2"/>
  </si>
  <si>
    <t>申請者について建設業に係る事業の譲渡が行われた場合で譲受人である法人の設立登記日又は事業の譲渡</t>
    <phoneticPr fontId="2"/>
  </si>
  <si>
    <t>により新たな経営実態が備わつたと認められる日を審査基準日として申請するとき</t>
  </si>
  <si>
    <t>14</t>
    <phoneticPr fontId="2"/>
  </si>
  <si>
    <t>申請者について会社更生手続開始の申立て、民事再生手続開始の申立て又は特定調停手続開始の申立てが</t>
    <phoneticPr fontId="2"/>
  </si>
  <si>
    <t>行われた場合で会社更生手続開始決定日、会社更生計画認可日、会社更生手続開始決定日から会社更生計</t>
  </si>
  <si>
    <t>画認可日までの間に決算日が到来した場合の当該決算日、民事再生手続開始決定日、民事再生手続開始決</t>
  </si>
  <si>
    <t>定日から民事再生計画認可日までの間に決算日が到来した場合の当該決算日又は特定調停手続開始申立日</t>
  </si>
  <si>
    <t>から調停条項受諾日までの間に決算日が到来した場合の当該決算日を審査基準日として申請するとき</t>
  </si>
  <si>
    <t>申請者が、国土交通大臣の定めるところにより、外国建設業者の属する企業集団に属するものとして認定</t>
    <phoneticPr fontId="2"/>
  </si>
  <si>
    <t>を受けて申請する場合</t>
  </si>
  <si>
    <t>申請者が、国土交通大臣の定めるところにより、その属する企業集団を構成する建設業者の相互の機能分</t>
    <phoneticPr fontId="2"/>
  </si>
  <si>
    <t>担が相当程度なされているものとして認定を受けて申請する場合</t>
  </si>
  <si>
    <t>申請者が、国土交通大臣の定めるところにより、建設業者である子会社の発行済株式の全てを保有する親</t>
    <phoneticPr fontId="2"/>
  </si>
  <si>
    <t>会社と当該子会社からなる企業集団に属するものとして認定を受けて申請する場合</t>
  </si>
  <si>
    <t>申請者について会社分割が行われた場合で分割後最初の事業年度の終了の日を審査基準日として申請する</t>
    <phoneticPr fontId="2"/>
  </si>
  <si>
    <t>とき</t>
  </si>
  <si>
    <t>申請者について会社分割が行われた場合で分割期日又は分割登記の日を審査基準日として申請するとき</t>
    <phoneticPr fontId="2"/>
  </si>
  <si>
    <t>申請者について事業を承継しない会社の設立後最初の事業年度の終了の日より前の日に申請する場合</t>
    <phoneticPr fontId="2"/>
  </si>
  <si>
    <t>申請者が、国土交通大臣の定めるところにより、一定の企業集団に属する建設業者（連結子会社）として</t>
    <phoneticPr fontId="2"/>
  </si>
  <si>
    <t>認定を受けて申請する場合</t>
  </si>
  <si>
    <r>
      <t xml:space="preserve">通常は
処理の区分  ：左 00、右 空欄
その他の場合
</t>
    </r>
    <r>
      <rPr>
        <sz val="10"/>
        <color indexed="10"/>
        <rFont val="ＭＳ Ｐゴシック"/>
        <family val="3"/>
        <charset val="128"/>
      </rPr>
      <t>このページ下欄外のコード表
　　↓　　↓</t>
    </r>
    <rPh sb="4" eb="6">
      <t>ショリ</t>
    </rPh>
    <phoneticPr fontId="2"/>
  </si>
  <si>
    <t>経審書式は13桁ですが、建設業情報管理センター書式は12桁　(-。－；)　
13桁目は枠外に表示します。</t>
    <rPh sb="0" eb="1">
      <t>キョウ</t>
    </rPh>
    <rPh sb="1" eb="2">
      <t>シン</t>
    </rPh>
    <rPh sb="2" eb="4">
      <t>ショシキ</t>
    </rPh>
    <rPh sb="7" eb="8">
      <t>ケタ</t>
    </rPh>
    <rPh sb="12" eb="15">
      <t>ケンセツギョウ</t>
    </rPh>
    <rPh sb="15" eb="17">
      <t>ジョウホウ</t>
    </rPh>
    <rPh sb="17" eb="19">
      <t>カンリ</t>
    </rPh>
    <rPh sb="23" eb="24">
      <t>ショ</t>
    </rPh>
    <rPh sb="24" eb="25">
      <t>シキ</t>
    </rPh>
    <rPh sb="28" eb="29">
      <t>ケタ</t>
    </rPh>
    <rPh sb="40" eb="41">
      <t>ケタ</t>
    </rPh>
    <rPh sb="41" eb="42">
      <t>メ</t>
    </rPh>
    <rPh sb="43" eb="45">
      <t>ワクガイ</t>
    </rPh>
    <rPh sb="46" eb="48">
      <t>ヒョウジ</t>
    </rPh>
    <phoneticPr fontId="2"/>
  </si>
  <si>
    <r>
      <t xml:space="preserve">ない場合は0を記入
</t>
    </r>
    <r>
      <rPr>
        <sz val="11"/>
        <color indexed="10"/>
        <rFont val="ＭＳ Ｐゴシック"/>
        <family val="3"/>
        <charset val="128"/>
      </rPr>
      <t>法人税申告書の別表十六（一）と別表十六（二）の「当期償却額」の合計を記載。
（別表十六（五）などの金額を含めることはできません）</t>
    </r>
    <rPh sb="2" eb="4">
      <t>バアイ</t>
    </rPh>
    <rPh sb="7" eb="9">
      <t>キニュウ</t>
    </rPh>
    <rPh sb="10" eb="13">
      <t>ホウジンゼイ</t>
    </rPh>
    <rPh sb="13" eb="16">
      <t>シンコクショ</t>
    </rPh>
    <phoneticPr fontId="2"/>
  </si>
  <si>
    <t>「申請等の区分」</t>
    <phoneticPr fontId="2"/>
  </si>
  <si>
    <t>コード</t>
    <phoneticPr fontId="2"/>
  </si>
  <si>
    <t>申請等の種類</t>
  </si>
  <si>
    <t>経営規模等評価の申請及び総合評定値の請求</t>
    <phoneticPr fontId="2"/>
  </si>
  <si>
    <t>経営規模等評価の申請</t>
    <phoneticPr fontId="2"/>
  </si>
  <si>
    <t>総合評定値の請求</t>
    <phoneticPr fontId="2"/>
  </si>
  <si>
    <t>経営規模等評価の再審査の申立及び総合評定値の請求</t>
    <phoneticPr fontId="2"/>
  </si>
  <si>
    <t>経営規模等評価の再審査の申立</t>
    <phoneticPr fontId="2"/>
  </si>
  <si>
    <r>
      <t>「処理の区分」の欄の</t>
    </r>
    <r>
      <rPr>
        <b/>
        <sz val="12"/>
        <color indexed="10"/>
        <rFont val="ＭＳ Ｐゴシック"/>
        <family val="3"/>
        <charset val="128"/>
      </rPr>
      <t>左欄  通常は「00」です</t>
    </r>
    <rPh sb="14" eb="16">
      <t>ツウジョウ</t>
    </rPh>
    <phoneticPr fontId="2"/>
  </si>
  <si>
    <t>00</t>
    <phoneticPr fontId="2"/>
  </si>
  <si>
    <t>12か月ごとに決算を完結した場合</t>
    <phoneticPr fontId="2"/>
  </si>
  <si>
    <t>商業登記法（昭和38年法律第125号）の規定に基づく組織変更の登記後最初の事業年度その他12か月に満</t>
    <phoneticPr fontId="2"/>
  </si>
  <si>
    <t>事業を承継しない会社の設立後最初の事業年度について申請する場合</t>
    <phoneticPr fontId="2"/>
  </si>
  <si>
    <t>事業を承継しない会社の設立後最初の事業年度の終了の日より前の日に申請する場合</t>
    <phoneticPr fontId="2"/>
  </si>
  <si>
    <r>
      <t>「処理の区分」の</t>
    </r>
    <r>
      <rPr>
        <b/>
        <sz val="12"/>
        <color indexed="10"/>
        <rFont val="ＭＳ Ｐゴシック"/>
        <family val="3"/>
        <charset val="128"/>
      </rPr>
      <t>右欄は通常は何も記入しません</t>
    </r>
    <r>
      <rPr>
        <sz val="12"/>
        <rFont val="ＭＳ Ｐゴシック"/>
        <family val="3"/>
        <charset val="128"/>
      </rPr>
      <t>が、次に該当する場合は次のコードを記入します。</t>
    </r>
    <phoneticPr fontId="2"/>
  </si>
  <si>
    <t>10</t>
    <phoneticPr fontId="2"/>
  </si>
  <si>
    <t>申請者について会社の合併が行われた場合で合併後最初の事業年度の終了の日を審査基準日として申請す</t>
    <phoneticPr fontId="2"/>
  </si>
  <si>
    <t>11</t>
    <phoneticPr fontId="2"/>
  </si>
  <si>
    <t>申請者について会社の合併が行われた場合で合併期日又は合併登記の日を審査基準日として申請するとき</t>
    <phoneticPr fontId="2"/>
  </si>
  <si>
    <t>12</t>
    <phoneticPr fontId="2"/>
  </si>
  <si>
    <t>申請者について建設業に係る事業の譲渡が行われた場合で譲渡後最初の事業年度の終了の日を審査基準日</t>
    <phoneticPr fontId="2"/>
  </si>
  <si>
    <t>13</t>
    <phoneticPr fontId="2"/>
  </si>
  <si>
    <t>申請者について建設業に係る事業の譲渡が行われた場合で譲受人である法人の設立登記日又は事業の譲渡</t>
    <phoneticPr fontId="2"/>
  </si>
  <si>
    <t>14</t>
    <phoneticPr fontId="2"/>
  </si>
  <si>
    <t>申請者について会社更生手続開始の申立て、民事再生手続開始の申立て又は特定調停手続開始の申立てが</t>
    <phoneticPr fontId="2"/>
  </si>
  <si>
    <t>申請者が、国土交通大臣の定めるところにより、外国建設業者の属する企業集団に属するものとして認定</t>
    <phoneticPr fontId="2"/>
  </si>
  <si>
    <t>申請者が、国土交通大臣の定めるところにより、その属する企業集団を構成する建設業者の相互の機能分</t>
    <phoneticPr fontId="2"/>
  </si>
  <si>
    <t>申請者が、国土交通大臣の定めるところにより、建設業者である子会社の発行済株式の全てを保有する親</t>
    <phoneticPr fontId="2"/>
  </si>
  <si>
    <t>申請者について会社分割が行われた場合で分割後最初の事業年度の終了の日を審査基準日として申請する</t>
    <phoneticPr fontId="2"/>
  </si>
  <si>
    <t>申請者について会社分割が行われた場合で分割期日又は分割登記の日を審査基準日として申請するとき</t>
    <phoneticPr fontId="2"/>
  </si>
  <si>
    <t>申請者について事業を承継しない会社の設立後最初の事業年度の終了の日より前の日に申請する場合</t>
    <phoneticPr fontId="2"/>
  </si>
  <si>
    <t>申請者が、国土交通大臣の定めるところにより、一定の企業集団に属する建設業者（連結子会社）として</t>
    <phoneticPr fontId="2"/>
  </si>
  <si>
    <r>
      <rPr>
        <b/>
        <sz val="12"/>
        <rFont val="ＭＳ Ｐゴシック"/>
        <family val="3"/>
        <charset val="128"/>
      </rPr>
      <t>「1.基準年度」を選択</t>
    </r>
    <r>
      <rPr>
        <sz val="12"/>
        <rFont val="ＭＳ Ｐゴシック"/>
        <family val="3"/>
        <charset val="128"/>
      </rPr>
      <t xml:space="preserve">
右側は2年とも記入不要
</t>
    </r>
    <r>
      <rPr>
        <b/>
        <sz val="12"/>
        <rFont val="ＭＳ Ｐゴシック"/>
        <family val="3"/>
        <charset val="128"/>
      </rPr>
      <t>「2.2期平均」を選択</t>
    </r>
    <r>
      <rPr>
        <sz val="12"/>
        <rFont val="ＭＳ Ｐゴシック"/>
        <family val="3"/>
        <charset val="128"/>
      </rPr>
      <t xml:space="preserve">
右側の2年分の金額記入し、平均（端数切捨て）を左に記入</t>
    </r>
    <phoneticPr fontId="2"/>
  </si>
  <si>
    <t>右の4つの金額を合計し、
合計金額2で割った金額
を左に記入（端数切捨て）
2期平均以外選べません。
12ヶ月決算でない等は各都道府県の手引きを参照してください。</t>
    <phoneticPr fontId="2"/>
  </si>
  <si>
    <t>別紙二の人数</t>
    <rPh sb="0" eb="2">
      <t>ベッシ</t>
    </rPh>
    <rPh sb="2" eb="3">
      <t>ニ</t>
    </rPh>
    <rPh sb="4" eb="6">
      <t>ニンズウ</t>
    </rPh>
    <phoneticPr fontId="2"/>
  </si>
  <si>
    <t>解</t>
    <rPh sb="0" eb="1">
      <t>カイ</t>
    </rPh>
    <phoneticPr fontId="2"/>
  </si>
  <si>
    <t>理事長　 糸 川  昌 志</t>
    <rPh sb="0" eb="3">
      <t>リジチョウ</t>
    </rPh>
    <rPh sb="5" eb="6">
      <t>イト</t>
    </rPh>
    <rPh sb="7" eb="8">
      <t>カワ</t>
    </rPh>
    <rPh sb="10" eb="11">
      <t>マサ</t>
    </rPh>
    <rPh sb="12" eb="13">
      <t>シ</t>
    </rPh>
    <phoneticPr fontId="2"/>
  </si>
  <si>
    <t>法人番号（１３桁）</t>
    <rPh sb="0" eb="2">
      <t>ホウジン</t>
    </rPh>
    <rPh sb="2" eb="4">
      <t>バンゴウ</t>
    </rPh>
    <rPh sb="7" eb="8">
      <t>ケタ</t>
    </rPh>
    <phoneticPr fontId="2"/>
  </si>
  <si>
    <t>（法人のみ入力）</t>
    <rPh sb="1" eb="3">
      <t>ホウジン</t>
    </rPh>
    <rPh sb="5" eb="7">
      <t>ニュウリョク</t>
    </rPh>
    <phoneticPr fontId="2"/>
  </si>
  <si>
    <t>2</t>
    <phoneticPr fontId="2"/>
  </si>
  <si>
    <t>・通常の審査：まん中を消す
・再審査：いちばん上を消す</t>
    <phoneticPr fontId="2"/>
  </si>
  <si>
    <t>舗</t>
    <rPh sb="0" eb="1">
      <t>ホ</t>
    </rPh>
    <phoneticPr fontId="2"/>
  </si>
  <si>
    <t>資本金額または出資金額</t>
    <rPh sb="0" eb="2">
      <t>シホン</t>
    </rPh>
    <rPh sb="2" eb="4">
      <t>キンガク</t>
    </rPh>
    <rPh sb="7" eb="9">
      <t>シュッシ</t>
    </rPh>
    <rPh sb="9" eb="11">
      <t>キンガク</t>
    </rPh>
    <phoneticPr fontId="2"/>
  </si>
  <si>
    <t>法人番号</t>
    <rPh sb="0" eb="2">
      <t>ホウジン</t>
    </rPh>
    <rPh sb="2" eb="4">
      <t>バンゴウ</t>
    </rPh>
    <phoneticPr fontId="2"/>
  </si>
  <si>
    <t>法人番号は「会社名等」のページで入力</t>
    <rPh sb="0" eb="2">
      <t>ホウジン</t>
    </rPh>
    <rPh sb="2" eb="4">
      <t>バンゴウ</t>
    </rPh>
    <rPh sb="6" eb="9">
      <t>カイシャメイ</t>
    </rPh>
    <rPh sb="9" eb="10">
      <t>トウ</t>
    </rPh>
    <rPh sb="16" eb="18">
      <t>ニュウリョク</t>
    </rPh>
    <phoneticPr fontId="2"/>
  </si>
  <si>
    <t>7</t>
    <phoneticPr fontId="2"/>
  </si>
  <si>
    <t>（</t>
    <phoneticPr fontId="2"/>
  </si>
  <si>
    <t>）</t>
    <phoneticPr fontId="2"/>
  </si>
  <si>
    <t>,</t>
    <phoneticPr fontId="2"/>
  </si>
  <si>
    <t>「資本金額又は出資総額」は個人は記入しない</t>
    <phoneticPr fontId="2"/>
  </si>
  <si>
    <r>
      <t xml:space="preserve">通常は
申請等の区分：1、  処理の区分：左 00、右 空欄
その他の場合
</t>
    </r>
    <r>
      <rPr>
        <sz val="12"/>
        <color indexed="10"/>
        <rFont val="ＭＳ Ｐゴシック"/>
        <family val="3"/>
        <charset val="128"/>
      </rPr>
      <t>このページ下欄外のコード表
　　↓　　↓</t>
    </r>
    <phoneticPr fontId="2"/>
  </si>
  <si>
    <t>A</t>
  </si>
  <si>
    <t>元号</t>
    <rPh sb="0" eb="2">
      <t>ゲンゴウ</t>
    </rPh>
    <phoneticPr fontId="2"/>
  </si>
  <si>
    <t>令和</t>
    <rPh sb="0" eb="1">
      <t>レイ</t>
    </rPh>
    <rPh sb="1" eb="2">
      <t>ワ</t>
    </rPh>
    <phoneticPr fontId="2"/>
  </si>
  <si>
    <t>日～至</t>
    <rPh sb="0" eb="1">
      <t>ニチ</t>
    </rPh>
    <rPh sb="2" eb="3">
      <t>イタ</t>
    </rPh>
    <phoneticPr fontId="2"/>
  </si>
  <si>
    <t>令和</t>
    <rPh sb="0" eb="2">
      <t>レイワ</t>
    </rPh>
    <phoneticPr fontId="2"/>
  </si>
  <si>
    <t>自</t>
    <rPh sb="0" eb="1">
      <t>ジ</t>
    </rPh>
    <phoneticPr fontId="2"/>
  </si>
  <si>
    <t>至</t>
    <rPh sb="0" eb="1">
      <t>イタ</t>
    </rPh>
    <phoneticPr fontId="2"/>
  </si>
  <si>
    <t>元号</t>
    <rPh sb="0" eb="2">
      <t>ゲンゴウ</t>
    </rPh>
    <phoneticPr fontId="2"/>
  </si>
  <si>
    <t>020331　（令和2年3月31日の場合）</t>
    <rPh sb="8" eb="9">
      <t>レイ</t>
    </rPh>
    <rPh sb="9" eb="10">
      <t>ワ</t>
    </rPh>
    <rPh sb="11" eb="12">
      <t>ネン</t>
    </rPh>
    <rPh sb="13" eb="14">
      <t>ツキ</t>
    </rPh>
    <rPh sb="16" eb="17">
      <t>ニチ</t>
    </rPh>
    <rPh sb="18" eb="20">
      <t>バアイ</t>
    </rPh>
    <phoneticPr fontId="2"/>
  </si>
  <si>
    <t>令和</t>
    <rPh sb="0" eb="1">
      <t>レイ</t>
    </rPh>
    <rPh sb="1" eb="2">
      <t>ワ</t>
    </rPh>
    <phoneticPr fontId="2"/>
  </si>
  <si>
    <t>このソフトは令和6年4月30日まで印刷できます。</t>
    <rPh sb="9" eb="10">
      <t>ネン</t>
    </rPh>
    <rPh sb="11" eb="12">
      <t>ガツ</t>
    </rPh>
    <rPh sb="14" eb="15">
      <t>ニチ</t>
    </rPh>
    <rPh sb="17" eb="19">
      <t>インサツ</t>
    </rPh>
    <phoneticPr fontId="22"/>
  </si>
  <si>
    <t>令和6年5月1日からは、令和6年度版が必要です。（令和6年4月販売開始予定）</t>
  </si>
  <si>
    <t>H-d令5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</si>
</sst>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14"/>
      <color indexed="10"/>
      <name val="ＭＳ Ｐゴシック"/>
      <family val="3"/>
      <charset val="128"/>
    </font>
    <font>
      <sz val="11"/>
      <color indexed="15"/>
      <name val="ＭＳ Ｐゴシック"/>
      <family val="3"/>
      <charset val="128"/>
    </font>
    <font>
      <sz val="11"/>
      <color indexed="10"/>
      <name val="ＭＳ Ｐゴシック"/>
      <family val="3"/>
      <charset val="128"/>
    </font>
    <font>
      <sz val="12"/>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name val="ＭＳ Ｐ明朝"/>
      <family val="1"/>
      <charset val="128"/>
    </font>
    <font>
      <b/>
      <sz val="36"/>
      <color indexed="10"/>
      <name val="ＭＳ Ｐ明朝"/>
      <family val="1"/>
      <charset val="128"/>
    </font>
    <font>
      <b/>
      <sz val="20"/>
      <name val="ＭＳ Ｐ明朝"/>
      <family val="1"/>
      <charset val="128"/>
    </font>
    <font>
      <b/>
      <sz val="11"/>
      <name val="ＭＳ Ｐ明朝"/>
      <family val="1"/>
      <charset val="128"/>
    </font>
    <font>
      <sz val="10.5"/>
      <name val="ＭＳ Ｐ明朝"/>
      <family val="1"/>
      <charset val="128"/>
    </font>
    <font>
      <b/>
      <sz val="14"/>
      <name val="ＭＳ Ｐ明朝"/>
      <family val="1"/>
      <charset val="128"/>
    </font>
    <font>
      <sz val="12"/>
      <name val="ＭＳ Ｐ明朝"/>
      <family val="1"/>
      <charset val="128"/>
    </font>
    <font>
      <sz val="7"/>
      <name val="ＭＳ Ｐ明朝"/>
      <family val="1"/>
      <charset val="128"/>
    </font>
    <font>
      <sz val="16"/>
      <name val="ＭＳ Ｐ明朝"/>
      <family val="1"/>
      <charset val="128"/>
    </font>
    <font>
      <sz val="18"/>
      <name val="ＭＳ Ｐ明朝"/>
      <family val="1"/>
      <charset val="128"/>
    </font>
    <font>
      <u/>
      <sz val="11"/>
      <name val="ＭＳ Ｐ明朝"/>
      <family val="1"/>
      <charset val="128"/>
    </font>
    <font>
      <b/>
      <sz val="20"/>
      <color indexed="10"/>
      <name val="ＭＳ Ｐ明朝"/>
      <family val="1"/>
      <charset val="128"/>
    </font>
    <font>
      <b/>
      <sz val="10.5"/>
      <name val="ＭＳ Ｐ明朝"/>
      <family val="1"/>
      <charset val="128"/>
    </font>
    <font>
      <sz val="10.5"/>
      <color indexed="12"/>
      <name val="ＭＳ Ｐ明朝"/>
      <family val="1"/>
      <charset val="128"/>
    </font>
    <font>
      <sz val="10.5"/>
      <name val="ＭＳ Ｐゴシック"/>
      <family val="3"/>
      <charset val="128"/>
    </font>
    <font>
      <sz val="14"/>
      <name val="ＭＳ Ｐゴシック"/>
      <family val="3"/>
      <charset val="128"/>
    </font>
    <font>
      <sz val="9.5"/>
      <name val="ＭＳ Ｐ明朝"/>
      <family val="1"/>
      <charset val="128"/>
    </font>
    <font>
      <sz val="11"/>
      <color indexed="10"/>
      <name val="ＭＳ Ｐ明朝"/>
      <family val="1"/>
      <charset val="128"/>
    </font>
    <font>
      <b/>
      <sz val="11"/>
      <color indexed="10"/>
      <name val="ＭＳ Ｐゴシック"/>
      <family val="3"/>
      <charset val="128"/>
    </font>
    <font>
      <b/>
      <sz val="11"/>
      <name val="ＭＳ Ｐゴシック"/>
      <family val="3"/>
      <charset val="128"/>
    </font>
    <font>
      <b/>
      <sz val="16"/>
      <name val="ＭＳ Ｐ明朝"/>
      <family val="1"/>
      <charset val="128"/>
    </font>
    <font>
      <sz val="11"/>
      <color indexed="9"/>
      <name val="ＭＳ Ｐゴシック"/>
      <family val="3"/>
      <charset val="128"/>
    </font>
    <font>
      <sz val="28"/>
      <name val="ＭＳ Ｐゴシック"/>
      <family val="3"/>
      <charset val="128"/>
    </font>
    <font>
      <sz val="10.5"/>
      <color indexed="44"/>
      <name val="ＭＳ Ｐ明朝"/>
      <family val="1"/>
      <charset val="128"/>
    </font>
    <font>
      <sz val="10.5"/>
      <color indexed="10"/>
      <name val="ＭＳ Ｐ明朝"/>
      <family val="1"/>
      <charset val="128"/>
    </font>
    <font>
      <b/>
      <sz val="10.5"/>
      <color indexed="10"/>
      <name val="ＭＳ Ｐ明朝"/>
      <family val="1"/>
      <charset val="128"/>
    </font>
    <font>
      <b/>
      <sz val="18"/>
      <name val="ＭＳ Ｐ明朝"/>
      <family val="1"/>
      <charset val="128"/>
    </font>
    <font>
      <b/>
      <sz val="11"/>
      <color indexed="12"/>
      <name val="ＭＳ Ｐゴシック"/>
      <family val="3"/>
      <charset val="128"/>
    </font>
    <font>
      <sz val="11"/>
      <color indexed="44"/>
      <name val="ＭＳ Ｐゴシック"/>
      <family val="3"/>
      <charset val="128"/>
    </font>
    <font>
      <sz val="24"/>
      <name val="ＭＳ Ｐゴシック"/>
      <family val="3"/>
      <charset val="128"/>
    </font>
    <font>
      <b/>
      <sz val="12"/>
      <color indexed="9"/>
      <name val="ＭＳ Ｐゴシック"/>
      <family val="3"/>
      <charset val="128"/>
    </font>
    <font>
      <sz val="11"/>
      <name val="ＭＳ Ｐゴシック"/>
      <family val="3"/>
      <charset val="128"/>
    </font>
    <font>
      <b/>
      <sz val="14"/>
      <color indexed="12"/>
      <name val="ＭＳ Ｐゴシック"/>
      <family val="3"/>
      <charset val="128"/>
    </font>
    <font>
      <b/>
      <sz val="12"/>
      <color indexed="10"/>
      <name val="ＭＳ Ｐ明朝"/>
      <family val="1"/>
      <charset val="128"/>
    </font>
    <font>
      <sz val="12"/>
      <color indexed="44"/>
      <name val="ＭＳ Ｐ明朝"/>
      <family val="1"/>
      <charset val="128"/>
    </font>
    <font>
      <sz val="3"/>
      <name val="ＭＳ Ｐ明朝"/>
      <family val="1"/>
      <charset val="128"/>
    </font>
    <font>
      <b/>
      <sz val="8"/>
      <name val="ＭＳ Ｐ明朝"/>
      <family val="1"/>
      <charset val="128"/>
    </font>
    <font>
      <b/>
      <sz val="11"/>
      <color indexed="9"/>
      <name val="ＭＳ Ｐゴシック"/>
      <family val="3"/>
      <charset val="128"/>
    </font>
    <font>
      <sz val="19"/>
      <name val="ＭＳ Ｐ明朝"/>
      <family val="1"/>
      <charset val="128"/>
    </font>
    <font>
      <b/>
      <sz val="10"/>
      <name val="ＭＳ Ｐゴシック"/>
      <family val="3"/>
      <charset val="128"/>
    </font>
    <font>
      <b/>
      <sz val="10"/>
      <color indexed="9"/>
      <name val="ＭＳ Ｐゴシック"/>
      <family val="3"/>
      <charset val="128"/>
    </font>
    <font>
      <b/>
      <sz val="12"/>
      <color indexed="12"/>
      <name val="ＭＳ Ｐゴシック"/>
      <family val="3"/>
      <charset val="128"/>
    </font>
    <font>
      <b/>
      <sz val="10"/>
      <color indexed="10"/>
      <name val="ＭＳ Ｐゴシック"/>
      <family val="3"/>
      <charset val="128"/>
    </font>
    <font>
      <sz val="10"/>
      <color indexed="10"/>
      <name val="ＭＳ Ｐゴシック"/>
      <family val="3"/>
      <charset val="128"/>
    </font>
    <font>
      <sz val="12"/>
      <color indexed="10"/>
      <name val="ＭＳ Ｐゴシック"/>
      <family val="3"/>
      <charset val="128"/>
    </font>
    <font>
      <b/>
      <sz val="12"/>
      <color indexed="10"/>
      <name val="ＭＳ Ｐゴシック"/>
      <family val="3"/>
      <charset val="128"/>
    </font>
    <font>
      <b/>
      <sz val="12"/>
      <name val="ＭＳ Ｐゴシック"/>
      <family val="3"/>
      <charset val="128"/>
    </font>
    <font>
      <sz val="14"/>
      <color indexed="9"/>
      <name val="ＭＳ Ｐゴシック"/>
      <family val="3"/>
      <charset val="128"/>
    </font>
    <font>
      <sz val="11"/>
      <color theme="1"/>
      <name val="ＭＳ Ｐゴシック"/>
      <family val="3"/>
      <charset val="128"/>
      <scheme val="minor"/>
    </font>
    <font>
      <b/>
      <sz val="11"/>
      <color rgb="FFFF0000"/>
      <name val="ＭＳ Ｐゴシック"/>
      <family val="3"/>
      <charset val="128"/>
    </font>
    <font>
      <sz val="14"/>
      <color theme="0"/>
      <name val="ＭＳ Ｐゴシック"/>
      <family val="3"/>
      <charset val="128"/>
    </font>
    <font>
      <b/>
      <sz val="22"/>
      <color rgb="FFFF0000"/>
      <name val="ＭＳ Ｐゴシック"/>
      <family val="3"/>
      <charset val="128"/>
    </font>
  </fonts>
  <fills count="2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2"/>
        <bgColor indexed="64"/>
      </patternFill>
    </fill>
    <fill>
      <patternFill patternType="solid">
        <fgColor indexed="44"/>
        <bgColor indexed="64"/>
      </patternFill>
    </fill>
    <fill>
      <patternFill patternType="solid">
        <fgColor indexed="45"/>
        <bgColor indexed="64"/>
      </patternFill>
    </fill>
    <fill>
      <patternFill patternType="solid">
        <fgColor indexed="40"/>
        <bgColor indexed="64"/>
      </patternFill>
    </fill>
    <fill>
      <patternFill patternType="solid">
        <fgColor indexed="46"/>
        <bgColor indexed="64"/>
      </patternFill>
    </fill>
    <fill>
      <patternFill patternType="solid">
        <fgColor indexed="51"/>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indexed="50"/>
        <bgColor indexed="64"/>
      </patternFill>
    </fill>
    <fill>
      <patternFill patternType="solid">
        <fgColor indexed="57"/>
        <bgColor indexed="64"/>
      </patternFill>
    </fill>
    <fill>
      <patternFill patternType="gray0625">
        <bgColor indexed="12"/>
      </patternFill>
    </fill>
    <fill>
      <patternFill patternType="solid">
        <fgColor indexed="10"/>
        <bgColor indexed="64"/>
      </patternFill>
    </fill>
    <fill>
      <patternFill patternType="solid">
        <fgColor theme="0"/>
        <bgColor indexed="64"/>
      </patternFill>
    </fill>
    <fill>
      <patternFill patternType="solid">
        <fgColor rgb="FFCCFFFF"/>
        <bgColor indexed="64"/>
      </patternFill>
    </fill>
    <fill>
      <patternFill patternType="solid">
        <fgColor rgb="FFFF0000"/>
        <bgColor indexed="64"/>
      </patternFill>
    </fill>
    <fill>
      <patternFill patternType="solid">
        <fgColor rgb="FF0000FF"/>
        <bgColor indexed="64"/>
      </patternFill>
    </fill>
    <fill>
      <patternFill patternType="solid">
        <fgColor rgb="FFFFFF00"/>
        <bgColor indexed="64"/>
      </patternFill>
    </fill>
  </fills>
  <borders count="108">
    <border>
      <left/>
      <right/>
      <top/>
      <bottom/>
      <diagonal/>
    </border>
    <border>
      <left/>
      <right style="medium">
        <color indexed="64"/>
      </right>
      <top style="medium">
        <color indexed="64"/>
      </top>
      <bottom/>
      <diagonal/>
    </border>
    <border>
      <left/>
      <right style="medium">
        <color indexed="64"/>
      </right>
      <top/>
      <bottom/>
      <diagonal/>
    </border>
    <border>
      <left/>
      <right/>
      <top style="hair">
        <color indexed="64"/>
      </top>
      <bottom style="double">
        <color indexed="64"/>
      </bottom>
      <diagonal/>
    </border>
    <border>
      <left/>
      <right style="medium">
        <color indexed="64"/>
      </right>
      <top/>
      <bottom style="medium">
        <color indexed="64"/>
      </bottom>
      <diagonal/>
    </border>
    <border>
      <left/>
      <right/>
      <top/>
      <bottom style="hair">
        <color indexed="64"/>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style="thin">
        <color indexed="12"/>
      </bottom>
      <diagonal/>
    </border>
    <border>
      <left/>
      <right/>
      <top/>
      <bottom style="double">
        <color indexed="64"/>
      </bottom>
      <diagonal/>
    </border>
    <border>
      <left style="thin">
        <color indexed="12"/>
      </left>
      <right style="thin">
        <color indexed="12"/>
      </right>
      <top/>
      <bottom/>
      <diagonal/>
    </border>
    <border>
      <left style="thin">
        <color indexed="12"/>
      </left>
      <right style="thin">
        <color indexed="12"/>
      </right>
      <top style="double">
        <color indexed="64"/>
      </top>
      <bottom style="thin">
        <color indexed="12"/>
      </bottom>
      <diagonal/>
    </border>
    <border>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9"/>
      </top>
      <bottom/>
      <diagonal/>
    </border>
    <border>
      <left style="thin">
        <color indexed="9"/>
      </left>
      <right/>
      <top style="thin">
        <color indexed="9"/>
      </top>
      <bottom style="thin">
        <color indexed="9"/>
      </bottom>
      <diagonal/>
    </border>
    <border>
      <left/>
      <right style="thin">
        <color indexed="64"/>
      </right>
      <top style="thin">
        <color indexed="64"/>
      </top>
      <bottom style="thin">
        <color indexed="9"/>
      </bottom>
      <diagonal/>
    </border>
    <border>
      <left style="thin">
        <color indexed="64"/>
      </left>
      <right style="thin">
        <color indexed="9"/>
      </right>
      <top/>
      <bottom style="thin">
        <color indexed="64"/>
      </bottom>
      <diagonal/>
    </border>
    <border>
      <left/>
      <right style="thin">
        <color indexed="64"/>
      </right>
      <top style="thin">
        <color indexed="9"/>
      </top>
      <bottom style="thin">
        <color indexed="9"/>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right/>
      <top style="thin">
        <color indexed="64"/>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9"/>
      </bottom>
      <diagonal/>
    </border>
    <border>
      <left/>
      <right style="thin">
        <color indexed="64"/>
      </right>
      <top/>
      <bottom style="thin">
        <color indexed="9"/>
      </bottom>
      <diagonal/>
    </border>
    <border>
      <left style="thin">
        <color indexed="9"/>
      </left>
      <right/>
      <top/>
      <bottom style="thin">
        <color indexed="9"/>
      </bottom>
      <diagonal/>
    </border>
    <border>
      <left style="thin">
        <color indexed="64"/>
      </left>
      <right style="thin">
        <color indexed="64"/>
      </right>
      <top/>
      <bottom style="hair">
        <color indexed="64"/>
      </bottom>
      <diagonal/>
    </border>
    <border>
      <left/>
      <right style="thin">
        <color indexed="10"/>
      </right>
      <top/>
      <bottom/>
      <diagonal/>
    </border>
    <border>
      <left style="thin">
        <color indexed="64"/>
      </left>
      <right/>
      <top/>
      <bottom style="thin">
        <color indexed="10"/>
      </bottom>
      <diagonal/>
    </border>
    <border>
      <left/>
      <right style="thin">
        <color indexed="10"/>
      </right>
      <top/>
      <bottom style="thin">
        <color indexed="10"/>
      </bottom>
      <diagonal/>
    </border>
    <border>
      <left/>
      <right/>
      <top style="thin">
        <color indexed="10"/>
      </top>
      <bottom/>
      <diagonal/>
    </border>
    <border>
      <left/>
      <right style="thin">
        <color indexed="10"/>
      </right>
      <top style="thin">
        <color indexed="10"/>
      </top>
      <bottom style="thin">
        <color indexed="10"/>
      </bottom>
      <diagonal/>
    </border>
    <border>
      <left/>
      <right style="thin">
        <color indexed="10"/>
      </right>
      <top style="thin">
        <color indexed="10"/>
      </top>
      <bottom/>
      <diagonal/>
    </border>
    <border>
      <left/>
      <right/>
      <top/>
      <bottom style="thin">
        <color indexed="10"/>
      </bottom>
      <diagonal/>
    </border>
    <border>
      <left/>
      <right/>
      <top style="thin">
        <color indexed="8"/>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12"/>
      </left>
      <right style="thin">
        <color indexed="9"/>
      </right>
      <top/>
      <bottom style="thin">
        <color indexed="9"/>
      </bottom>
      <diagonal/>
    </border>
    <border>
      <left style="thin">
        <color indexed="12"/>
      </left>
      <right style="thin">
        <color indexed="9"/>
      </right>
      <top style="thin">
        <color indexed="9"/>
      </top>
      <bottom style="thin">
        <color indexed="9"/>
      </bottom>
      <diagonal/>
    </border>
    <border>
      <left style="thin">
        <color indexed="12"/>
      </left>
      <right style="thin">
        <color indexed="9"/>
      </right>
      <top style="thin">
        <color indexed="9"/>
      </top>
      <bottom style="thin">
        <color indexed="12"/>
      </bottom>
      <diagonal/>
    </border>
    <border>
      <left style="thin">
        <color indexed="9"/>
      </left>
      <right/>
      <top style="thin">
        <color indexed="9"/>
      </top>
      <bottom style="thin">
        <color indexed="12"/>
      </bottom>
      <diagonal/>
    </border>
    <border>
      <left/>
      <right/>
      <top/>
      <bottom style="thin">
        <color indexed="9"/>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9"/>
      </top>
      <bottom style="thin">
        <color indexed="9"/>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10"/>
      </top>
      <bottom style="thin">
        <color indexed="10"/>
      </bottom>
      <diagonal/>
    </border>
    <border>
      <left style="thin">
        <color indexed="64"/>
      </left>
      <right style="thin">
        <color indexed="64"/>
      </right>
      <top/>
      <bottom style="thin">
        <color indexed="9"/>
      </bottom>
      <diagonal/>
    </border>
    <border>
      <left style="hair">
        <color indexed="64"/>
      </left>
      <right/>
      <top/>
      <bottom/>
      <diagonal/>
    </border>
    <border>
      <left/>
      <right style="hair">
        <color indexed="64"/>
      </right>
      <top/>
      <bottom/>
      <diagonal/>
    </border>
    <border>
      <left style="thin">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bottom style="thin">
        <color rgb="FFCCECFF"/>
      </bottom>
      <diagonal/>
    </border>
    <border>
      <left style="thin">
        <color indexed="64"/>
      </left>
      <right/>
      <top style="thin">
        <color theme="0"/>
      </top>
      <bottom/>
      <diagonal/>
    </border>
    <border>
      <left/>
      <right/>
      <top style="thin">
        <color theme="0"/>
      </top>
      <bottom/>
      <diagonal/>
    </border>
    <border>
      <left style="thin">
        <color indexed="64"/>
      </left>
      <right/>
      <top style="thin">
        <color indexed="64"/>
      </top>
      <bottom style="thin">
        <color theme="0"/>
      </bottom>
      <diagonal/>
    </border>
    <border>
      <left/>
      <right/>
      <top style="thin">
        <color indexed="64"/>
      </top>
      <bottom style="thin">
        <color theme="0"/>
      </bottom>
      <diagonal/>
    </border>
  </borders>
  <cellStyleXfs count="2">
    <xf numFmtId="0" fontId="0" fillId="0" borderId="0"/>
    <xf numFmtId="38" fontId="1" fillId="0" borderId="0" applyFont="0" applyFill="0" applyBorder="0" applyAlignment="0" applyProtection="0"/>
  </cellStyleXfs>
  <cellXfs count="1121">
    <xf numFmtId="0" fontId="0" fillId="0" borderId="0" xfId="0"/>
    <xf numFmtId="0" fontId="0" fillId="2" borderId="0" xfId="0" applyFill="1"/>
    <xf numFmtId="49" fontId="0" fillId="3" borderId="0" xfId="0" applyNumberFormat="1" applyFill="1" applyAlignment="1">
      <alignment vertical="center"/>
    </xf>
    <xf numFmtId="49" fontId="8" fillId="3" borderId="0" xfId="0" applyNumberFormat="1" applyFont="1" applyFill="1" applyAlignment="1">
      <alignment vertical="center"/>
    </xf>
    <xf numFmtId="49" fontId="11" fillId="3" borderId="0" xfId="0" applyNumberFormat="1" applyFont="1" applyFill="1" applyAlignment="1">
      <alignment vertical="center" shrinkToFit="1"/>
    </xf>
    <xf numFmtId="49" fontId="15" fillId="2" borderId="0" xfId="0" applyNumberFormat="1" applyFont="1" applyFill="1" applyAlignment="1">
      <alignment vertical="center"/>
    </xf>
    <xf numFmtId="49" fontId="15" fillId="3" borderId="0" xfId="0" applyNumberFormat="1" applyFont="1" applyFill="1" applyAlignment="1">
      <alignment vertical="center"/>
    </xf>
    <xf numFmtId="49" fontId="13" fillId="2" borderId="0" xfId="0" applyNumberFormat="1" applyFont="1" applyFill="1" applyAlignment="1">
      <alignment vertical="center"/>
    </xf>
    <xf numFmtId="49" fontId="13" fillId="3" borderId="0" xfId="0" applyNumberFormat="1" applyFont="1" applyFill="1" applyAlignment="1">
      <alignment vertical="center"/>
    </xf>
    <xf numFmtId="49" fontId="14" fillId="3" borderId="0" xfId="0" applyNumberFormat="1" applyFont="1" applyFill="1" applyAlignment="1">
      <alignment horizontal="center" vertical="center" shrinkToFit="1"/>
    </xf>
    <xf numFmtId="49" fontId="19" fillId="3" borderId="0" xfId="0" applyNumberFormat="1" applyFont="1" applyFill="1" applyAlignment="1">
      <alignment vertical="center" shrinkToFit="1"/>
    </xf>
    <xf numFmtId="49" fontId="15" fillId="3" borderId="0" xfId="0" applyNumberFormat="1" applyFont="1" applyFill="1" applyAlignment="1">
      <alignment vertical="center" shrinkToFit="1"/>
    </xf>
    <xf numFmtId="49" fontId="22" fillId="2" borderId="0" xfId="0" applyNumberFormat="1" applyFont="1" applyFill="1" applyAlignment="1">
      <alignment vertical="center" shrinkToFit="1"/>
    </xf>
    <xf numFmtId="49" fontId="22" fillId="3" borderId="0" xfId="0" applyNumberFormat="1" applyFont="1" applyFill="1" applyAlignment="1">
      <alignment vertical="center" shrinkToFit="1"/>
    </xf>
    <xf numFmtId="49" fontId="22" fillId="3" borderId="0" xfId="0" applyNumberFormat="1" applyFont="1" applyFill="1" applyAlignment="1">
      <alignment horizontal="right" vertical="center" shrinkToFit="1"/>
    </xf>
    <xf numFmtId="49" fontId="22" fillId="3" borderId="0" xfId="0" applyNumberFormat="1" applyFont="1" applyFill="1" applyAlignment="1">
      <alignment horizontal="center" vertical="center" shrinkToFit="1"/>
    </xf>
    <xf numFmtId="49" fontId="13" fillId="3" borderId="0" xfId="0" applyNumberFormat="1" applyFont="1" applyFill="1" applyAlignment="1">
      <alignment horizontal="center" vertical="center" shrinkToFit="1"/>
    </xf>
    <xf numFmtId="49" fontId="13" fillId="3" borderId="0" xfId="0" applyNumberFormat="1" applyFont="1" applyFill="1" applyAlignment="1">
      <alignment vertical="center" shrinkToFit="1"/>
    </xf>
    <xf numFmtId="49" fontId="11" fillId="2" borderId="0" xfId="0" applyNumberFormat="1" applyFont="1" applyFill="1" applyAlignment="1">
      <alignment vertical="center" shrinkToFit="1"/>
    </xf>
    <xf numFmtId="49" fontId="11" fillId="3" borderId="0" xfId="0" applyNumberFormat="1" applyFont="1" applyFill="1" applyAlignment="1">
      <alignment horizontal="distributed" vertical="center" shrinkToFit="1"/>
    </xf>
    <xf numFmtId="49" fontId="21" fillId="3" borderId="0" xfId="0" applyNumberFormat="1" applyFont="1" applyFill="1" applyAlignment="1">
      <alignment horizontal="center" vertical="center" shrinkToFit="1"/>
    </xf>
    <xf numFmtId="49" fontId="12" fillId="3" borderId="0" xfId="0" applyNumberFormat="1" applyFont="1" applyFill="1" applyAlignment="1">
      <alignment vertical="center" shrinkToFit="1"/>
    </xf>
    <xf numFmtId="49" fontId="15" fillId="2" borderId="0" xfId="0" applyNumberFormat="1" applyFont="1" applyFill="1" applyAlignment="1">
      <alignment vertical="center" shrinkToFit="1"/>
    </xf>
    <xf numFmtId="49" fontId="15" fillId="3" borderId="0" xfId="0" applyNumberFormat="1" applyFont="1" applyFill="1" applyAlignment="1">
      <alignment horizontal="center" vertical="center" shrinkToFit="1"/>
    </xf>
    <xf numFmtId="49" fontId="24" fillId="3" borderId="0" xfId="0" applyNumberFormat="1" applyFont="1" applyFill="1" applyAlignment="1">
      <alignment horizontal="left" vertical="center" shrinkToFit="1"/>
    </xf>
    <xf numFmtId="49" fontId="12" fillId="3" borderId="0" xfId="0" applyNumberFormat="1" applyFont="1" applyFill="1" applyAlignment="1">
      <alignment horizontal="center" vertical="center" shrinkToFit="1"/>
    </xf>
    <xf numFmtId="49" fontId="24" fillId="3" borderId="0" xfId="0" applyNumberFormat="1" applyFont="1" applyFill="1" applyAlignment="1">
      <alignment horizontal="center" vertical="center"/>
    </xf>
    <xf numFmtId="49" fontId="15" fillId="3" borderId="0" xfId="0" applyNumberFormat="1" applyFont="1" applyFill="1" applyAlignment="1">
      <alignment horizontal="center" vertical="center"/>
    </xf>
    <xf numFmtId="49" fontId="15" fillId="3" borderId="0" xfId="0" applyNumberFormat="1" applyFont="1" applyFill="1" applyAlignment="1">
      <alignment horizontal="right" vertical="center"/>
    </xf>
    <xf numFmtId="49" fontId="23" fillId="3" borderId="0" xfId="0" applyNumberFormat="1" applyFont="1" applyFill="1" applyAlignment="1">
      <alignment horizontal="center" vertical="center"/>
    </xf>
    <xf numFmtId="49" fontId="12" fillId="3" borderId="0" xfId="0" applyNumberFormat="1" applyFont="1" applyFill="1" applyAlignment="1">
      <alignment horizontal="center" vertical="center"/>
    </xf>
    <xf numFmtId="49" fontId="22" fillId="2" borderId="0" xfId="0" applyNumberFormat="1" applyFont="1" applyFill="1" applyAlignment="1">
      <alignment vertical="center"/>
    </xf>
    <xf numFmtId="49" fontId="22" fillId="3" borderId="0" xfId="0" applyNumberFormat="1" applyFont="1" applyFill="1" applyAlignment="1">
      <alignment vertical="center"/>
    </xf>
    <xf numFmtId="49" fontId="12" fillId="3" borderId="0" xfId="0" applyNumberFormat="1" applyFont="1" applyFill="1" applyAlignment="1">
      <alignment vertical="center"/>
    </xf>
    <xf numFmtId="49" fontId="14" fillId="2" borderId="0" xfId="0" applyNumberFormat="1" applyFont="1" applyFill="1" applyAlignment="1">
      <alignment vertical="center"/>
    </xf>
    <xf numFmtId="49" fontId="22" fillId="3" borderId="1" xfId="0" applyNumberFormat="1" applyFont="1" applyFill="1" applyBorder="1" applyAlignment="1">
      <alignment vertical="center"/>
    </xf>
    <xf numFmtId="49" fontId="22" fillId="3" borderId="2" xfId="0" applyNumberFormat="1" applyFont="1" applyFill="1" applyBorder="1" applyAlignment="1">
      <alignment vertical="center"/>
    </xf>
    <xf numFmtId="176" fontId="19" fillId="3" borderId="3" xfId="1" applyNumberFormat="1" applyFont="1" applyFill="1" applyBorder="1" applyAlignment="1" applyProtection="1"/>
    <xf numFmtId="49" fontId="22" fillId="3" borderId="4" xfId="0" applyNumberFormat="1" applyFont="1" applyFill="1" applyBorder="1" applyAlignment="1">
      <alignment vertical="center"/>
    </xf>
    <xf numFmtId="0" fontId="15" fillId="2" borderId="0" xfId="0" applyFont="1" applyFill="1"/>
    <xf numFmtId="0" fontId="15" fillId="3" borderId="0" xfId="0" applyFont="1" applyFill="1"/>
    <xf numFmtId="176" fontId="19" fillId="2" borderId="0" xfId="1" applyNumberFormat="1" applyFont="1" applyFill="1" applyAlignment="1" applyProtection="1"/>
    <xf numFmtId="176" fontId="19" fillId="3" borderId="0" xfId="1" applyNumberFormat="1" applyFont="1" applyFill="1" applyAlignment="1" applyProtection="1"/>
    <xf numFmtId="176" fontId="19" fillId="0" borderId="0" xfId="1" applyNumberFormat="1" applyFont="1" applyFill="1" applyAlignment="1" applyProtection="1"/>
    <xf numFmtId="176" fontId="19" fillId="3" borderId="0" xfId="1" applyNumberFormat="1" applyFont="1" applyFill="1" applyAlignment="1" applyProtection="1">
      <alignment horizontal="right"/>
    </xf>
    <xf numFmtId="176" fontId="19" fillId="3" borderId="0" xfId="1" applyNumberFormat="1" applyFont="1" applyFill="1" applyAlignment="1" applyProtection="1">
      <alignment horizontal="center" shrinkToFit="1"/>
      <protection locked="0"/>
    </xf>
    <xf numFmtId="176" fontId="19" fillId="3" borderId="5" xfId="1" applyNumberFormat="1" applyFont="1" applyFill="1" applyBorder="1" applyAlignment="1" applyProtection="1"/>
    <xf numFmtId="176" fontId="19" fillId="3" borderId="0" xfId="1" applyNumberFormat="1" applyFont="1" applyFill="1" applyBorder="1" applyAlignment="1" applyProtection="1"/>
    <xf numFmtId="176" fontId="19" fillId="3" borderId="0" xfId="0" applyNumberFormat="1" applyFont="1" applyFill="1"/>
    <xf numFmtId="176" fontId="19" fillId="3" borderId="0" xfId="1" applyNumberFormat="1" applyFont="1" applyFill="1" applyBorder="1" applyAlignment="1" applyProtection="1">
      <alignment horizontal="right"/>
    </xf>
    <xf numFmtId="176" fontId="19" fillId="3" borderId="0" xfId="1" applyNumberFormat="1" applyFont="1" applyFill="1" applyBorder="1" applyAlignment="1" applyProtection="1">
      <alignment horizontal="left"/>
    </xf>
    <xf numFmtId="176" fontId="19" fillId="3" borderId="0" xfId="1" applyNumberFormat="1" applyFont="1" applyFill="1" applyBorder="1" applyAlignment="1" applyProtection="1">
      <alignment horizontal="distributed"/>
    </xf>
    <xf numFmtId="176" fontId="28" fillId="0" borderId="6" xfId="1" applyNumberFormat="1" applyFont="1" applyFill="1" applyBorder="1" applyAlignment="1" applyProtection="1">
      <protection locked="0"/>
    </xf>
    <xf numFmtId="176" fontId="28" fillId="0" borderId="7" xfId="1" applyNumberFormat="1" applyFont="1" applyFill="1" applyBorder="1" applyAlignment="1" applyProtection="1">
      <protection locked="0"/>
    </xf>
    <xf numFmtId="176" fontId="19" fillId="2" borderId="0" xfId="1" applyNumberFormat="1" applyFont="1" applyFill="1" applyBorder="1" applyAlignment="1" applyProtection="1"/>
    <xf numFmtId="176" fontId="28" fillId="0" borderId="8" xfId="1" applyNumberFormat="1" applyFont="1" applyFill="1" applyBorder="1" applyAlignment="1" applyProtection="1">
      <protection locked="0"/>
    </xf>
    <xf numFmtId="176" fontId="19" fillId="2" borderId="9" xfId="1" applyNumberFormat="1" applyFont="1" applyFill="1" applyBorder="1" applyAlignment="1" applyProtection="1"/>
    <xf numFmtId="176" fontId="28" fillId="0" borderId="10" xfId="1" applyNumberFormat="1" applyFont="1" applyFill="1" applyBorder="1" applyAlignment="1" applyProtection="1">
      <protection locked="0"/>
    </xf>
    <xf numFmtId="176" fontId="28" fillId="0" borderId="11" xfId="1" applyNumberFormat="1" applyFont="1" applyFill="1" applyBorder="1" applyAlignment="1" applyProtection="1">
      <protection locked="0"/>
    </xf>
    <xf numFmtId="176" fontId="29" fillId="3" borderId="0" xfId="1" applyNumberFormat="1" applyFont="1" applyFill="1" applyAlignment="1" applyProtection="1">
      <alignment vertical="top"/>
    </xf>
    <xf numFmtId="49" fontId="11" fillId="2" borderId="0" xfId="0" applyNumberFormat="1" applyFont="1" applyFill="1" applyAlignment="1">
      <alignment vertical="center"/>
    </xf>
    <xf numFmtId="49" fontId="22" fillId="2" borderId="0" xfId="0" applyNumberFormat="1" applyFont="1" applyFill="1"/>
    <xf numFmtId="49" fontId="12" fillId="2" borderId="0" xfId="0" applyNumberFormat="1" applyFont="1" applyFill="1" applyAlignment="1">
      <alignment vertical="center"/>
    </xf>
    <xf numFmtId="49" fontId="14" fillId="2" borderId="0" xfId="0" applyNumberFormat="1" applyFont="1" applyFill="1"/>
    <xf numFmtId="49" fontId="15" fillId="2" borderId="0" xfId="0" applyNumberFormat="1" applyFont="1" applyFill="1"/>
    <xf numFmtId="0" fontId="21" fillId="3" borderId="0" xfId="0" applyFont="1" applyFill="1" applyAlignment="1">
      <alignment vertical="center" shrinkToFit="1"/>
    </xf>
    <xf numFmtId="49" fontId="12" fillId="2" borderId="0" xfId="0" applyNumberFormat="1" applyFont="1" applyFill="1" applyAlignment="1">
      <alignment horizontal="center" vertical="center"/>
    </xf>
    <xf numFmtId="49" fontId="12" fillId="2" borderId="0" xfId="0" applyNumberFormat="1" applyFont="1" applyFill="1" applyAlignment="1">
      <alignment horizontal="center" vertical="center" shrinkToFit="1"/>
    </xf>
    <xf numFmtId="49" fontId="12" fillId="2" borderId="0" xfId="0" applyNumberFormat="1" applyFont="1" applyFill="1" applyAlignment="1">
      <alignment vertical="center" shrinkToFit="1"/>
    </xf>
    <xf numFmtId="49" fontId="15" fillId="2" borderId="0" xfId="0" applyNumberFormat="1" applyFont="1" applyFill="1" applyAlignment="1">
      <alignment horizontal="center" vertical="center"/>
    </xf>
    <xf numFmtId="49" fontId="12" fillId="2" borderId="0" xfId="0" applyNumberFormat="1" applyFont="1" applyFill="1" applyAlignment="1">
      <alignment horizontal="distributed" vertical="center" shrinkToFit="1"/>
    </xf>
    <xf numFmtId="49" fontId="13" fillId="2" borderId="0" xfId="0" applyNumberFormat="1" applyFont="1" applyFill="1" applyAlignment="1">
      <alignment horizontal="right" vertical="center"/>
    </xf>
    <xf numFmtId="49" fontId="11" fillId="2" borderId="0" xfId="0" applyNumberFormat="1" applyFont="1" applyFill="1" applyAlignment="1">
      <alignment horizontal="center" vertical="center"/>
    </xf>
    <xf numFmtId="49" fontId="0" fillId="2" borderId="0" xfId="0" applyNumberFormat="1" applyFill="1" applyAlignment="1">
      <alignment vertical="center"/>
    </xf>
    <xf numFmtId="49" fontId="0" fillId="2" borderId="12" xfId="0" applyNumberFormat="1" applyFill="1" applyBorder="1" applyAlignment="1">
      <alignment vertical="center"/>
    </xf>
    <xf numFmtId="49" fontId="7" fillId="2" borderId="0" xfId="0" applyNumberFormat="1" applyFont="1" applyFill="1" applyAlignment="1">
      <alignment horizontal="center" vertical="center"/>
    </xf>
    <xf numFmtId="49" fontId="31" fillId="2" borderId="0" xfId="0" applyNumberFormat="1" applyFont="1" applyFill="1" applyAlignment="1">
      <alignment vertical="center"/>
    </xf>
    <xf numFmtId="49" fontId="22" fillId="3" borderId="13" xfId="0" applyNumberFormat="1" applyFont="1" applyFill="1" applyBorder="1" applyAlignment="1">
      <alignment vertical="center" shrinkToFit="1"/>
    </xf>
    <xf numFmtId="49" fontId="22" fillId="3" borderId="14" xfId="0" applyNumberFormat="1" applyFont="1" applyFill="1" applyBorder="1" applyAlignment="1">
      <alignment vertical="center" shrinkToFit="1"/>
    </xf>
    <xf numFmtId="49" fontId="22" fillId="3" borderId="15" xfId="0" applyNumberFormat="1" applyFont="1" applyFill="1" applyBorder="1" applyAlignment="1">
      <alignment vertical="center" shrinkToFit="1"/>
    </xf>
    <xf numFmtId="49" fontId="22" fillId="3" borderId="16" xfId="0" applyNumberFormat="1" applyFont="1" applyFill="1" applyBorder="1" applyAlignment="1">
      <alignment vertical="center" shrinkToFit="1"/>
    </xf>
    <xf numFmtId="49" fontId="22" fillId="3" borderId="17" xfId="0" applyNumberFormat="1" applyFont="1" applyFill="1" applyBorder="1" applyAlignment="1">
      <alignment vertical="center" shrinkToFit="1"/>
    </xf>
    <xf numFmtId="49" fontId="22" fillId="3" borderId="18" xfId="0" applyNumberFormat="1" applyFont="1" applyFill="1" applyBorder="1" applyAlignment="1">
      <alignment vertical="center" shrinkToFit="1"/>
    </xf>
    <xf numFmtId="49" fontId="11" fillId="3" borderId="13" xfId="0" applyNumberFormat="1" applyFont="1" applyFill="1" applyBorder="1" applyAlignment="1">
      <alignment vertical="center" shrinkToFit="1"/>
    </xf>
    <xf numFmtId="49" fontId="11" fillId="3" borderId="14" xfId="0" applyNumberFormat="1" applyFont="1" applyFill="1" applyBorder="1" applyAlignment="1">
      <alignment vertical="center" shrinkToFit="1"/>
    </xf>
    <xf numFmtId="49" fontId="11" fillId="3" borderId="15" xfId="0" applyNumberFormat="1" applyFont="1" applyFill="1" applyBorder="1" applyAlignment="1">
      <alignment vertical="center" shrinkToFit="1"/>
    </xf>
    <xf numFmtId="49" fontId="11" fillId="3" borderId="16" xfId="0" applyNumberFormat="1" applyFont="1" applyFill="1" applyBorder="1" applyAlignment="1">
      <alignment vertical="center" shrinkToFit="1"/>
    </xf>
    <xf numFmtId="49" fontId="15" fillId="3" borderId="15" xfId="0" applyNumberFormat="1" applyFont="1" applyFill="1" applyBorder="1" applyAlignment="1">
      <alignment vertical="center" shrinkToFit="1"/>
    </xf>
    <xf numFmtId="49" fontId="15" fillId="3" borderId="16" xfId="0" applyNumberFormat="1" applyFont="1" applyFill="1" applyBorder="1" applyAlignment="1">
      <alignment vertical="center" shrinkToFit="1"/>
    </xf>
    <xf numFmtId="49" fontId="15" fillId="3" borderId="17" xfId="0" applyNumberFormat="1" applyFont="1" applyFill="1" applyBorder="1" applyAlignment="1">
      <alignment vertical="center" shrinkToFit="1"/>
    </xf>
    <xf numFmtId="49" fontId="15" fillId="3" borderId="18" xfId="0" applyNumberFormat="1" applyFont="1" applyFill="1" applyBorder="1" applyAlignment="1">
      <alignment vertical="center" shrinkToFit="1"/>
    </xf>
    <xf numFmtId="49" fontId="15" fillId="3" borderId="13" xfId="0" applyNumberFormat="1" applyFont="1" applyFill="1" applyBorder="1" applyAlignment="1">
      <alignment vertical="center" shrinkToFit="1"/>
    </xf>
    <xf numFmtId="49" fontId="15" fillId="3" borderId="15" xfId="0" applyNumberFormat="1" applyFont="1" applyFill="1" applyBorder="1" applyAlignment="1">
      <alignment vertical="center"/>
    </xf>
    <xf numFmtId="49" fontId="22" fillId="3" borderId="13" xfId="0" applyNumberFormat="1" applyFont="1" applyFill="1" applyBorder="1" applyAlignment="1">
      <alignment vertical="center"/>
    </xf>
    <xf numFmtId="49" fontId="22" fillId="3" borderId="17" xfId="0" applyNumberFormat="1" applyFont="1" applyFill="1" applyBorder="1" applyAlignment="1">
      <alignment vertical="center"/>
    </xf>
    <xf numFmtId="49" fontId="22" fillId="3" borderId="15" xfId="0" applyNumberFormat="1" applyFont="1" applyFill="1" applyBorder="1" applyAlignment="1">
      <alignment vertical="center"/>
    </xf>
    <xf numFmtId="49" fontId="22" fillId="3" borderId="14" xfId="0" applyNumberFormat="1" applyFont="1" applyFill="1" applyBorder="1" applyAlignment="1">
      <alignment vertical="center"/>
    </xf>
    <xf numFmtId="49" fontId="15" fillId="3" borderId="16" xfId="0" applyNumberFormat="1" applyFont="1" applyFill="1" applyBorder="1" applyAlignment="1">
      <alignment vertical="center"/>
    </xf>
    <xf numFmtId="49" fontId="22" fillId="3" borderId="16" xfId="0" applyNumberFormat="1" applyFont="1" applyFill="1" applyBorder="1" applyAlignment="1">
      <alignment vertical="center"/>
    </xf>
    <xf numFmtId="49" fontId="15" fillId="3" borderId="17" xfId="0" applyNumberFormat="1" applyFont="1" applyFill="1" applyBorder="1" applyAlignment="1">
      <alignment vertical="center"/>
    </xf>
    <xf numFmtId="49" fontId="15" fillId="3" borderId="18" xfId="0" applyNumberFormat="1" applyFont="1" applyFill="1" applyBorder="1" applyAlignment="1">
      <alignment vertical="center"/>
    </xf>
    <xf numFmtId="49" fontId="22" fillId="3" borderId="18" xfId="0" applyNumberFormat="1" applyFont="1" applyFill="1" applyBorder="1" applyAlignment="1">
      <alignment vertical="center"/>
    </xf>
    <xf numFmtId="49" fontId="14" fillId="3" borderId="15" xfId="0" applyNumberFormat="1" applyFont="1" applyFill="1" applyBorder="1" applyAlignment="1">
      <alignment vertical="center"/>
    </xf>
    <xf numFmtId="49" fontId="14" fillId="3" borderId="16" xfId="0" applyNumberFormat="1" applyFont="1" applyFill="1" applyBorder="1" applyAlignment="1">
      <alignment vertical="center"/>
    </xf>
    <xf numFmtId="49" fontId="31" fillId="3" borderId="0" xfId="0" applyNumberFormat="1" applyFont="1" applyFill="1" applyAlignment="1">
      <alignment vertical="center"/>
    </xf>
    <xf numFmtId="49" fontId="32" fillId="2" borderId="0" xfId="0" applyNumberFormat="1" applyFont="1" applyFill="1" applyAlignment="1">
      <alignment vertical="center"/>
    </xf>
    <xf numFmtId="49" fontId="9" fillId="2" borderId="0" xfId="0" applyNumberFormat="1" applyFont="1" applyFill="1" applyAlignment="1">
      <alignment vertical="center"/>
    </xf>
    <xf numFmtId="49" fontId="11" fillId="3" borderId="0" xfId="0" applyNumberFormat="1" applyFont="1" applyFill="1" applyAlignment="1">
      <alignment horizontal="center" vertical="center" shrinkToFit="1"/>
    </xf>
    <xf numFmtId="49" fontId="13" fillId="3" borderId="0" xfId="0" applyNumberFormat="1" applyFont="1" applyFill="1" applyAlignment="1">
      <alignment horizontal="distributed" vertical="center" shrinkToFit="1"/>
    </xf>
    <xf numFmtId="49" fontId="13" fillId="3" borderId="0" xfId="0" applyNumberFormat="1" applyFont="1" applyFill="1" applyAlignment="1">
      <alignment horizontal="distributed" vertical="center"/>
    </xf>
    <xf numFmtId="49" fontId="13" fillId="3" borderId="0" xfId="0" applyNumberFormat="1" applyFont="1" applyFill="1" applyAlignment="1">
      <alignment vertical="center" wrapText="1" shrinkToFit="1"/>
    </xf>
    <xf numFmtId="49" fontId="31" fillId="3" borderId="19" xfId="0" applyNumberFormat="1" applyFont="1" applyFill="1" applyBorder="1" applyAlignment="1">
      <alignment horizontal="center" vertical="center" shrinkToFit="1"/>
    </xf>
    <xf numFmtId="49" fontId="11" fillId="3" borderId="20" xfId="0" applyNumberFormat="1" applyFont="1" applyFill="1" applyBorder="1" applyAlignment="1">
      <alignment vertical="center" shrinkToFit="1"/>
    </xf>
    <xf numFmtId="49" fontId="14" fillId="3" borderId="19" xfId="0" applyNumberFormat="1" applyFont="1" applyFill="1" applyBorder="1" applyAlignment="1">
      <alignment horizontal="center" vertical="center" shrinkToFit="1"/>
    </xf>
    <xf numFmtId="49" fontId="31" fillId="3" borderId="0" xfId="0" applyNumberFormat="1" applyFont="1" applyFill="1" applyAlignment="1">
      <alignment horizontal="center" vertical="center" shrinkToFit="1"/>
    </xf>
    <xf numFmtId="49" fontId="31" fillId="3" borderId="20" xfId="0" applyNumberFormat="1" applyFont="1" applyFill="1" applyBorder="1" applyAlignment="1">
      <alignment horizontal="center" vertical="center" shrinkToFit="1"/>
    </xf>
    <xf numFmtId="49" fontId="19" fillId="3" borderId="19" xfId="0" applyNumberFormat="1" applyFont="1" applyFill="1" applyBorder="1" applyAlignment="1">
      <alignment vertical="center" shrinkToFit="1"/>
    </xf>
    <xf numFmtId="49" fontId="15" fillId="3" borderId="19" xfId="0" applyNumberFormat="1" applyFont="1" applyFill="1" applyBorder="1" applyAlignment="1">
      <alignment vertical="center" shrinkToFit="1"/>
    </xf>
    <xf numFmtId="49" fontId="13" fillId="3" borderId="20" xfId="0" applyNumberFormat="1" applyFont="1" applyFill="1" applyBorder="1" applyAlignment="1">
      <alignment horizontal="distributed" vertical="center" wrapText="1" shrinkToFit="1"/>
    </xf>
    <xf numFmtId="49" fontId="13" fillId="3" borderId="0" xfId="0" applyNumberFormat="1" applyFont="1" applyFill="1" applyAlignment="1">
      <alignment horizontal="distributed" vertical="center" wrapText="1" shrinkToFit="1"/>
    </xf>
    <xf numFmtId="49" fontId="22" fillId="3" borderId="14" xfId="0" applyNumberFormat="1" applyFont="1" applyFill="1" applyBorder="1" applyAlignment="1">
      <alignment horizontal="center" vertical="center" shrinkToFit="1"/>
    </xf>
    <xf numFmtId="49" fontId="22" fillId="3" borderId="20" xfId="0" applyNumberFormat="1" applyFont="1" applyFill="1" applyBorder="1" applyAlignment="1">
      <alignment horizontal="center" vertical="center" shrinkToFit="1"/>
    </xf>
    <xf numFmtId="49" fontId="22" fillId="3" borderId="20" xfId="0" applyNumberFormat="1" applyFont="1" applyFill="1" applyBorder="1" applyAlignment="1">
      <alignment vertical="center" shrinkToFit="1"/>
    </xf>
    <xf numFmtId="49" fontId="19" fillId="3" borderId="16" xfId="0" applyNumberFormat="1" applyFont="1" applyFill="1" applyBorder="1" applyAlignment="1">
      <alignment vertical="center" shrinkToFit="1"/>
    </xf>
    <xf numFmtId="49" fontId="31" fillId="3" borderId="0" xfId="0" applyNumberFormat="1" applyFont="1" applyFill="1" applyAlignment="1">
      <alignment vertical="center" shrinkToFit="1"/>
    </xf>
    <xf numFmtId="49" fontId="21" fillId="3" borderId="0" xfId="0" applyNumberFormat="1" applyFont="1" applyFill="1" applyAlignment="1">
      <alignment vertical="center" shrinkToFit="1"/>
    </xf>
    <xf numFmtId="49" fontId="13" fillId="3" borderId="19" xfId="0" applyNumberFormat="1" applyFont="1" applyFill="1" applyBorder="1" applyAlignment="1">
      <alignment horizontal="distributed" vertical="center" wrapText="1" shrinkToFit="1"/>
    </xf>
    <xf numFmtId="49" fontId="13" fillId="3" borderId="19" xfId="0" applyNumberFormat="1" applyFont="1" applyFill="1" applyBorder="1" applyAlignment="1">
      <alignment horizontal="distributed" vertical="center" shrinkToFit="1"/>
    </xf>
    <xf numFmtId="49" fontId="19" fillId="3" borderId="18" xfId="0" applyNumberFormat="1" applyFont="1" applyFill="1" applyBorder="1" applyAlignment="1">
      <alignment vertical="center" shrinkToFit="1"/>
    </xf>
    <xf numFmtId="49" fontId="15" fillId="3" borderId="19" xfId="0" applyNumberFormat="1" applyFont="1" applyFill="1" applyBorder="1" applyAlignment="1">
      <alignment horizontal="center" vertical="center" shrinkToFit="1"/>
    </xf>
    <xf numFmtId="49" fontId="22" fillId="3" borderId="19" xfId="0" applyNumberFormat="1" applyFont="1" applyFill="1" applyBorder="1" applyAlignment="1">
      <alignment horizontal="center" vertical="center" shrinkToFit="1"/>
    </xf>
    <xf numFmtId="49" fontId="13" fillId="3" borderId="19" xfId="0" applyNumberFormat="1" applyFont="1" applyFill="1" applyBorder="1" applyAlignment="1">
      <alignment vertical="center" shrinkToFit="1"/>
    </xf>
    <xf numFmtId="0" fontId="21" fillId="3" borderId="19" xfId="0" applyFont="1" applyFill="1" applyBorder="1" applyAlignment="1">
      <alignment horizontal="center" vertical="center" shrinkToFit="1"/>
    </xf>
    <xf numFmtId="49" fontId="21" fillId="3" borderId="19" xfId="0" applyNumberFormat="1" applyFont="1" applyFill="1" applyBorder="1" applyAlignment="1">
      <alignment vertical="center" shrinkToFit="1"/>
    </xf>
    <xf numFmtId="49" fontId="13" fillId="3" borderId="19" xfId="0" applyNumberFormat="1" applyFont="1" applyFill="1" applyBorder="1" applyAlignment="1">
      <alignment horizontal="center" vertical="center" shrinkToFit="1"/>
    </xf>
    <xf numFmtId="49" fontId="22" fillId="3" borderId="19" xfId="0" applyNumberFormat="1" applyFont="1" applyFill="1" applyBorder="1" applyAlignment="1">
      <alignment vertical="center" shrinkToFit="1"/>
    </xf>
    <xf numFmtId="49" fontId="13" fillId="3" borderId="20" xfId="0" applyNumberFormat="1" applyFont="1" applyFill="1" applyBorder="1" applyAlignment="1">
      <alignment horizontal="distributed" vertical="center" shrinkToFit="1"/>
    </xf>
    <xf numFmtId="49" fontId="11" fillId="3" borderId="14" xfId="0" applyNumberFormat="1" applyFont="1" applyFill="1" applyBorder="1" applyAlignment="1">
      <alignment horizontal="center" vertical="center" shrinkToFit="1"/>
    </xf>
    <xf numFmtId="49" fontId="11" fillId="3" borderId="20" xfId="0" applyNumberFormat="1" applyFont="1" applyFill="1" applyBorder="1" applyAlignment="1">
      <alignment horizontal="center" vertical="center" shrinkToFit="1"/>
    </xf>
    <xf numFmtId="49" fontId="15" fillId="3" borderId="20" xfId="0" applyNumberFormat="1" applyFont="1" applyFill="1" applyBorder="1" applyAlignment="1">
      <alignment horizontal="center" vertical="center" shrinkToFit="1"/>
    </xf>
    <xf numFmtId="49" fontId="13" fillId="3" borderId="20" xfId="0" applyNumberFormat="1" applyFont="1" applyFill="1" applyBorder="1" applyAlignment="1">
      <alignment horizontal="center" vertical="center" shrinkToFit="1"/>
    </xf>
    <xf numFmtId="49" fontId="13" fillId="3" borderId="20" xfId="0" applyNumberFormat="1" applyFont="1" applyFill="1" applyBorder="1" applyAlignment="1">
      <alignment vertical="center" shrinkToFit="1"/>
    </xf>
    <xf numFmtId="49" fontId="11" fillId="3" borderId="16" xfId="0" applyNumberFormat="1" applyFont="1" applyFill="1" applyBorder="1" applyAlignment="1">
      <alignment horizontal="center" vertical="center" shrinkToFit="1"/>
    </xf>
    <xf numFmtId="49" fontId="11" fillId="3" borderId="19" xfId="0" applyNumberFormat="1" applyFont="1" applyFill="1" applyBorder="1" applyAlignment="1">
      <alignment horizontal="center" vertical="center" shrinkToFit="1"/>
    </xf>
    <xf numFmtId="49" fontId="31" fillId="3" borderId="19" xfId="0" applyNumberFormat="1" applyFont="1" applyFill="1" applyBorder="1" applyAlignment="1">
      <alignment vertical="center" shrinkToFit="1"/>
    </xf>
    <xf numFmtId="49" fontId="31" fillId="3" borderId="20" xfId="0" applyNumberFormat="1" applyFont="1" applyFill="1" applyBorder="1" applyAlignment="1">
      <alignment vertical="center" shrinkToFit="1"/>
    </xf>
    <xf numFmtId="49" fontId="22" fillId="3" borderId="16" xfId="0" applyNumberFormat="1" applyFont="1" applyFill="1" applyBorder="1" applyAlignment="1">
      <alignment horizontal="center" vertical="center" shrinkToFit="1"/>
    </xf>
    <xf numFmtId="49" fontId="13" fillId="3" borderId="20" xfId="0" applyNumberFormat="1" applyFont="1" applyFill="1" applyBorder="1" applyAlignment="1">
      <alignment vertical="center" wrapText="1" shrinkToFit="1"/>
    </xf>
    <xf numFmtId="0" fontId="21" fillId="3" borderId="0" xfId="0" applyFont="1" applyFill="1" applyAlignment="1">
      <alignment horizontal="center" vertical="center" shrinkToFit="1"/>
    </xf>
    <xf numFmtId="49" fontId="23" fillId="3" borderId="19" xfId="0" applyNumberFormat="1" applyFont="1" applyFill="1" applyBorder="1" applyAlignment="1">
      <alignment horizontal="center" vertical="center" shrinkToFit="1"/>
    </xf>
    <xf numFmtId="49" fontId="19" fillId="3" borderId="14" xfId="0" applyNumberFormat="1" applyFont="1" applyFill="1" applyBorder="1" applyAlignment="1">
      <alignment vertical="center" shrinkToFit="1"/>
    </xf>
    <xf numFmtId="49" fontId="19" fillId="3" borderId="20" xfId="0" applyNumberFormat="1" applyFont="1" applyFill="1" applyBorder="1" applyAlignment="1">
      <alignment vertical="center" shrinkToFit="1"/>
    </xf>
    <xf numFmtId="49" fontId="15" fillId="3" borderId="20" xfId="0" applyNumberFormat="1" applyFont="1" applyFill="1" applyBorder="1" applyAlignment="1">
      <alignment vertical="center" shrinkToFit="1"/>
    </xf>
    <xf numFmtId="49" fontId="23" fillId="3" borderId="20" xfId="0" applyNumberFormat="1" applyFont="1" applyFill="1" applyBorder="1" applyAlignment="1">
      <alignment horizontal="center" vertical="center" shrinkToFit="1"/>
    </xf>
    <xf numFmtId="0" fontId="21" fillId="3" borderId="20" xfId="0" applyFont="1" applyFill="1" applyBorder="1" applyAlignment="1">
      <alignment horizontal="center" vertical="center" shrinkToFit="1"/>
    </xf>
    <xf numFmtId="49" fontId="21" fillId="3" borderId="20" xfId="0" applyNumberFormat="1" applyFont="1" applyFill="1" applyBorder="1" applyAlignment="1">
      <alignment vertical="center" shrinkToFit="1"/>
    </xf>
    <xf numFmtId="49" fontId="14" fillId="3" borderId="16" xfId="0" applyNumberFormat="1" applyFont="1" applyFill="1" applyBorder="1" applyAlignment="1">
      <alignment horizontal="center" vertical="center" shrinkToFit="1"/>
    </xf>
    <xf numFmtId="49" fontId="13" fillId="3" borderId="20" xfId="0" applyNumberFormat="1" applyFont="1" applyFill="1" applyBorder="1" applyAlignment="1">
      <alignment horizontal="distributed" vertical="center"/>
    </xf>
    <xf numFmtId="49" fontId="12" fillId="3" borderId="20" xfId="0" applyNumberFormat="1" applyFont="1" applyFill="1" applyBorder="1" applyAlignment="1">
      <alignment horizontal="center" vertical="center" shrinkToFit="1"/>
    </xf>
    <xf numFmtId="49" fontId="12" fillId="3" borderId="20" xfId="0" applyNumberFormat="1" applyFont="1" applyFill="1" applyBorder="1" applyAlignment="1">
      <alignment vertical="center" shrinkToFit="1"/>
    </xf>
    <xf numFmtId="49" fontId="13" fillId="3" borderId="20" xfId="0" applyNumberFormat="1" applyFont="1" applyFill="1" applyBorder="1" applyAlignment="1">
      <alignment vertical="center" wrapText="1"/>
    </xf>
    <xf numFmtId="49" fontId="12" fillId="3" borderId="20" xfId="0" applyNumberFormat="1" applyFont="1" applyFill="1" applyBorder="1" applyAlignment="1">
      <alignment vertical="center"/>
    </xf>
    <xf numFmtId="49" fontId="22" fillId="3" borderId="20" xfId="0" applyNumberFormat="1" applyFont="1" applyFill="1" applyBorder="1" applyAlignment="1">
      <alignment vertical="center"/>
    </xf>
    <xf numFmtId="49" fontId="13" fillId="3" borderId="0" xfId="0" applyNumberFormat="1" applyFont="1" applyFill="1" applyAlignment="1">
      <alignment vertical="center" wrapText="1"/>
    </xf>
    <xf numFmtId="49" fontId="22" fillId="3" borderId="18" xfId="0" applyNumberFormat="1" applyFont="1" applyFill="1" applyBorder="1" applyAlignment="1">
      <alignment horizontal="center" vertical="center"/>
    </xf>
    <xf numFmtId="49" fontId="22" fillId="3" borderId="19" xfId="0" applyNumberFormat="1" applyFont="1" applyFill="1" applyBorder="1" applyAlignment="1">
      <alignment horizontal="center" vertical="center"/>
    </xf>
    <xf numFmtId="49" fontId="22" fillId="3" borderId="19" xfId="0" applyNumberFormat="1" applyFont="1" applyFill="1" applyBorder="1" applyAlignment="1">
      <alignment horizontal="right" vertical="center"/>
    </xf>
    <xf numFmtId="49" fontId="22" fillId="3" borderId="19" xfId="0" applyNumberFormat="1" applyFont="1" applyFill="1" applyBorder="1" applyAlignment="1">
      <alignment vertical="center"/>
    </xf>
    <xf numFmtId="49" fontId="22" fillId="3" borderId="19" xfId="0" applyNumberFormat="1" applyFont="1" applyFill="1" applyBorder="1" applyAlignment="1">
      <alignment horizontal="left" vertical="center"/>
    </xf>
    <xf numFmtId="49" fontId="22" fillId="3" borderId="16" xfId="0" applyNumberFormat="1" applyFont="1" applyFill="1" applyBorder="1" applyAlignment="1">
      <alignment horizontal="center" vertical="center"/>
    </xf>
    <xf numFmtId="49" fontId="22" fillId="3" borderId="0" xfId="0" applyNumberFormat="1" applyFont="1" applyFill="1" applyAlignment="1">
      <alignment horizontal="center" vertical="center"/>
    </xf>
    <xf numFmtId="49" fontId="22" fillId="3" borderId="0" xfId="0" applyNumberFormat="1" applyFont="1" applyFill="1" applyAlignment="1">
      <alignment horizontal="right" vertical="center"/>
    </xf>
    <xf numFmtId="49" fontId="22" fillId="3" borderId="0" xfId="0" applyNumberFormat="1" applyFont="1" applyFill="1" applyAlignment="1">
      <alignment horizontal="left" vertical="center"/>
    </xf>
    <xf numFmtId="49" fontId="22" fillId="3" borderId="14" xfId="0" applyNumberFormat="1" applyFont="1" applyFill="1" applyBorder="1" applyAlignment="1">
      <alignment horizontal="center" vertical="center"/>
    </xf>
    <xf numFmtId="49" fontId="22" fillId="3" borderId="20" xfId="0" applyNumberFormat="1" applyFont="1" applyFill="1" applyBorder="1" applyAlignment="1">
      <alignment horizontal="center" vertical="center"/>
    </xf>
    <xf numFmtId="49" fontId="22" fillId="3" borderId="20" xfId="0" applyNumberFormat="1" applyFont="1" applyFill="1" applyBorder="1" applyAlignment="1">
      <alignment horizontal="right" vertical="center"/>
    </xf>
    <xf numFmtId="49" fontId="22" fillId="3" borderId="21" xfId="0" applyNumberFormat="1" applyFont="1" applyFill="1" applyBorder="1" applyAlignment="1">
      <alignment vertical="center"/>
    </xf>
    <xf numFmtId="49" fontId="22" fillId="3" borderId="20" xfId="0" applyNumberFormat="1" applyFont="1" applyFill="1" applyBorder="1" applyAlignment="1">
      <alignment horizontal="left" vertical="center"/>
    </xf>
    <xf numFmtId="49" fontId="22" fillId="3" borderId="0" xfId="0" applyNumberFormat="1" applyFont="1" applyFill="1" applyAlignment="1">
      <alignment horizontal="left" vertical="center" shrinkToFit="1"/>
    </xf>
    <xf numFmtId="49" fontId="13" fillId="3" borderId="19" xfId="0" applyNumberFormat="1" applyFont="1" applyFill="1" applyBorder="1" applyAlignment="1">
      <alignment horizontal="distributed" vertical="center"/>
    </xf>
    <xf numFmtId="49" fontId="22" fillId="3" borderId="18" xfId="0" applyNumberFormat="1" applyFont="1" applyFill="1" applyBorder="1" applyAlignment="1">
      <alignment horizontal="center" vertical="center" shrinkToFit="1"/>
    </xf>
    <xf numFmtId="49" fontId="11" fillId="3" borderId="16" xfId="0" applyNumberFormat="1" applyFont="1" applyFill="1" applyBorder="1" applyAlignment="1">
      <alignment horizontal="distributed" vertical="center" shrinkToFit="1"/>
    </xf>
    <xf numFmtId="49" fontId="15" fillId="3" borderId="0" xfId="0" applyNumberFormat="1" applyFont="1" applyFill="1" applyAlignment="1">
      <alignment horizontal="distributed" vertical="center" shrinkToFit="1"/>
    </xf>
    <xf numFmtId="49" fontId="11" fillId="3" borderId="18" xfId="0" applyNumberFormat="1" applyFont="1" applyFill="1" applyBorder="1" applyAlignment="1">
      <alignment horizontal="distributed" vertical="center" shrinkToFit="1"/>
    </xf>
    <xf numFmtId="49" fontId="11" fillId="3" borderId="19" xfId="0" applyNumberFormat="1" applyFont="1" applyFill="1" applyBorder="1" applyAlignment="1">
      <alignment horizontal="distributed" vertical="center" shrinkToFit="1"/>
    </xf>
    <xf numFmtId="49" fontId="15" fillId="3" borderId="19" xfId="0" applyNumberFormat="1" applyFont="1" applyFill="1" applyBorder="1" applyAlignment="1">
      <alignment horizontal="distributed" vertical="center" shrinkToFit="1"/>
    </xf>
    <xf numFmtId="49" fontId="15" fillId="3" borderId="19" xfId="0" applyNumberFormat="1" applyFont="1" applyFill="1" applyBorder="1" applyAlignment="1">
      <alignment vertical="center"/>
    </xf>
    <xf numFmtId="49" fontId="22" fillId="3" borderId="20" xfId="0" applyNumberFormat="1" applyFont="1" applyFill="1" applyBorder="1" applyAlignment="1">
      <alignment horizontal="right" vertical="center" shrinkToFit="1"/>
    </xf>
    <xf numFmtId="49" fontId="22" fillId="3" borderId="20" xfId="0" applyNumberFormat="1" applyFont="1" applyFill="1" applyBorder="1" applyAlignment="1">
      <alignment horizontal="left" vertical="center" shrinkToFit="1"/>
    </xf>
    <xf numFmtId="49" fontId="14" fillId="3" borderId="16" xfId="0" applyNumberFormat="1" applyFont="1" applyFill="1" applyBorder="1" applyAlignment="1">
      <alignment horizontal="center" vertical="center"/>
    </xf>
    <xf numFmtId="49" fontId="22" fillId="3" borderId="19" xfId="0" applyNumberFormat="1" applyFont="1" applyFill="1" applyBorder="1" applyAlignment="1">
      <alignment horizontal="right" vertical="center" shrinkToFit="1"/>
    </xf>
    <xf numFmtId="49" fontId="22" fillId="3" borderId="19" xfId="0" applyNumberFormat="1" applyFont="1" applyFill="1" applyBorder="1" applyAlignment="1">
      <alignment horizontal="left" vertical="center" shrinkToFit="1"/>
    </xf>
    <xf numFmtId="49" fontId="15" fillId="3" borderId="16" xfId="0" applyNumberFormat="1" applyFont="1" applyFill="1" applyBorder="1" applyAlignment="1">
      <alignment horizontal="center" vertical="center"/>
    </xf>
    <xf numFmtId="49" fontId="14" fillId="3" borderId="0" xfId="0" applyNumberFormat="1" applyFont="1" applyFill="1" applyAlignment="1">
      <alignment horizontal="distributed" vertical="center" shrinkToFit="1"/>
    </xf>
    <xf numFmtId="49" fontId="14" fillId="3" borderId="0" xfId="0" applyNumberFormat="1" applyFont="1" applyFill="1" applyAlignment="1">
      <alignment vertical="center"/>
    </xf>
    <xf numFmtId="49" fontId="22" fillId="3" borderId="22" xfId="0" applyNumberFormat="1" applyFont="1" applyFill="1" applyBorder="1" applyAlignment="1">
      <alignment vertical="center"/>
    </xf>
    <xf numFmtId="49" fontId="22" fillId="3" borderId="23" xfId="0" applyNumberFormat="1" applyFont="1" applyFill="1" applyBorder="1" applyAlignment="1">
      <alignment vertical="center"/>
    </xf>
    <xf numFmtId="0" fontId="15" fillId="3" borderId="0" xfId="0" applyFont="1" applyFill="1" applyAlignment="1">
      <alignment shrinkToFit="1"/>
    </xf>
    <xf numFmtId="49" fontId="22" fillId="2" borderId="0" xfId="0" applyNumberFormat="1" applyFont="1" applyFill="1" applyAlignment="1">
      <alignment shrinkToFit="1"/>
    </xf>
    <xf numFmtId="49" fontId="14" fillId="2" borderId="0" xfId="0" applyNumberFormat="1" applyFont="1" applyFill="1" applyAlignment="1">
      <alignment horizontal="center" shrinkToFit="1"/>
    </xf>
    <xf numFmtId="49" fontId="15" fillId="2" borderId="0" xfId="0" applyNumberFormat="1" applyFont="1" applyFill="1" applyAlignment="1">
      <alignment shrinkToFit="1"/>
    </xf>
    <xf numFmtId="49" fontId="14" fillId="2" borderId="0" xfId="0" applyNumberFormat="1" applyFont="1" applyFill="1" applyAlignment="1">
      <alignment vertical="center" shrinkToFit="1"/>
    </xf>
    <xf numFmtId="49" fontId="14" fillId="3" borderId="18"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shrinkToFit="1"/>
    </xf>
    <xf numFmtId="49" fontId="12" fillId="3" borderId="19" xfId="0" applyNumberFormat="1" applyFont="1" applyFill="1" applyBorder="1" applyAlignment="1">
      <alignment vertical="center" shrinkToFit="1"/>
    </xf>
    <xf numFmtId="49" fontId="13" fillId="3" borderId="19" xfId="0" applyNumberFormat="1" applyFont="1" applyFill="1" applyBorder="1" applyAlignment="1">
      <alignment horizontal="right" vertical="center" shrinkToFit="1"/>
    </xf>
    <xf numFmtId="49" fontId="11" fillId="3" borderId="19" xfId="0" applyNumberFormat="1" applyFont="1" applyFill="1" applyBorder="1" applyAlignment="1">
      <alignment vertical="center" shrinkToFit="1"/>
    </xf>
    <xf numFmtId="49" fontId="13" fillId="3" borderId="0" xfId="0" applyNumberFormat="1" applyFont="1" applyFill="1" applyAlignment="1">
      <alignment horizontal="center" vertical="center"/>
    </xf>
    <xf numFmtId="49" fontId="13" fillId="3" borderId="0" xfId="0" applyNumberFormat="1" applyFont="1" applyFill="1" applyAlignment="1">
      <alignment horizontal="right" vertical="center"/>
    </xf>
    <xf numFmtId="49" fontId="22" fillId="3" borderId="24" xfId="0" applyNumberFormat="1" applyFont="1" applyFill="1" applyBorder="1" applyAlignment="1">
      <alignment vertical="center"/>
    </xf>
    <xf numFmtId="49" fontId="13" fillId="3" borderId="22" xfId="0" applyNumberFormat="1" applyFont="1" applyFill="1" applyBorder="1" applyAlignment="1">
      <alignment horizontal="center" vertical="center"/>
    </xf>
    <xf numFmtId="49" fontId="12" fillId="3" borderId="22" xfId="0" applyNumberFormat="1" applyFont="1" applyFill="1" applyBorder="1" applyAlignment="1">
      <alignment vertical="center"/>
    </xf>
    <xf numFmtId="49" fontId="13" fillId="3" borderId="22" xfId="0" applyNumberFormat="1" applyFont="1" applyFill="1" applyBorder="1" applyAlignment="1">
      <alignment horizontal="right" vertical="center"/>
    </xf>
    <xf numFmtId="49" fontId="22" fillId="3" borderId="22" xfId="0" applyNumberFormat="1" applyFont="1" applyFill="1" applyBorder="1" applyAlignment="1">
      <alignment horizontal="right" vertical="center"/>
    </xf>
    <xf numFmtId="49" fontId="22" fillId="3" borderId="22" xfId="0" applyNumberFormat="1" applyFont="1" applyFill="1" applyBorder="1" applyAlignment="1">
      <alignment horizontal="center" vertical="center"/>
    </xf>
    <xf numFmtId="49" fontId="15" fillId="3" borderId="22" xfId="0" applyNumberFormat="1" applyFont="1" applyFill="1" applyBorder="1" applyAlignment="1">
      <alignment horizontal="center" vertical="center"/>
    </xf>
    <xf numFmtId="49" fontId="22" fillId="3" borderId="22" xfId="0" applyNumberFormat="1" applyFont="1" applyFill="1" applyBorder="1" applyAlignment="1">
      <alignment horizontal="left" vertical="center"/>
    </xf>
    <xf numFmtId="49" fontId="22" fillId="3" borderId="25" xfId="0" applyNumberFormat="1" applyFont="1" applyFill="1" applyBorder="1" applyAlignment="1">
      <alignment vertical="center"/>
    </xf>
    <xf numFmtId="49" fontId="22" fillId="3" borderId="26" xfId="0" applyNumberFormat="1" applyFont="1" applyFill="1" applyBorder="1" applyAlignment="1">
      <alignment vertical="center"/>
    </xf>
    <xf numFmtId="49" fontId="13" fillId="3" borderId="23" xfId="0" applyNumberFormat="1" applyFont="1" applyFill="1" applyBorder="1" applyAlignment="1">
      <alignment horizontal="center" vertical="center"/>
    </xf>
    <xf numFmtId="49" fontId="13" fillId="3" borderId="23" xfId="0" applyNumberFormat="1" applyFont="1" applyFill="1" applyBorder="1" applyAlignment="1">
      <alignment horizontal="right" vertical="center"/>
    </xf>
    <xf numFmtId="49" fontId="22" fillId="3" borderId="23" xfId="0" applyNumberFormat="1" applyFont="1" applyFill="1" applyBorder="1" applyAlignment="1">
      <alignment horizontal="right" vertical="center"/>
    </xf>
    <xf numFmtId="49" fontId="22" fillId="3" borderId="23" xfId="0" applyNumberFormat="1" applyFont="1" applyFill="1" applyBorder="1" applyAlignment="1">
      <alignment horizontal="center" vertical="center"/>
    </xf>
    <xf numFmtId="49" fontId="12" fillId="3" borderId="23" xfId="0" applyNumberFormat="1" applyFont="1" applyFill="1" applyBorder="1" applyAlignment="1">
      <alignment horizontal="center" vertical="center"/>
    </xf>
    <xf numFmtId="49" fontId="22" fillId="3" borderId="23" xfId="0" applyNumberFormat="1" applyFont="1" applyFill="1" applyBorder="1" applyAlignment="1">
      <alignment horizontal="left" vertical="center"/>
    </xf>
    <xf numFmtId="49" fontId="31" fillId="3" borderId="0" xfId="0" applyNumberFormat="1" applyFont="1" applyFill="1" applyAlignment="1">
      <alignment horizontal="center" vertical="center"/>
    </xf>
    <xf numFmtId="49" fontId="31" fillId="3" borderId="0" xfId="0" applyNumberFormat="1" applyFont="1" applyFill="1" applyAlignment="1">
      <alignment horizontal="right" vertical="center"/>
    </xf>
    <xf numFmtId="49" fontId="31" fillId="3" borderId="0" xfId="0" applyNumberFormat="1" applyFont="1" applyFill="1" applyAlignment="1">
      <alignment horizontal="left" vertical="center"/>
    </xf>
    <xf numFmtId="176" fontId="19" fillId="3" borderId="0" xfId="1" applyNumberFormat="1" applyFont="1" applyFill="1" applyAlignment="1" applyProtection="1">
      <alignment shrinkToFit="1"/>
    </xf>
    <xf numFmtId="49" fontId="0" fillId="3" borderId="16" xfId="0" applyNumberFormat="1" applyFill="1" applyBorder="1" applyAlignment="1">
      <alignment vertical="center"/>
    </xf>
    <xf numFmtId="49" fontId="7" fillId="3" borderId="27" xfId="0" applyNumberFormat="1" applyFont="1" applyFill="1" applyBorder="1" applyAlignment="1">
      <alignment horizontal="center" vertical="center"/>
    </xf>
    <xf numFmtId="49" fontId="3" fillId="2" borderId="12" xfId="0" applyNumberFormat="1" applyFont="1" applyFill="1" applyBorder="1" applyAlignment="1">
      <alignment vertical="center"/>
    </xf>
    <xf numFmtId="49" fontId="36" fillId="4" borderId="15" xfId="0" applyNumberFormat="1" applyFont="1" applyFill="1" applyBorder="1" applyAlignment="1">
      <alignment horizontal="center" vertical="center" shrinkToFit="1"/>
    </xf>
    <xf numFmtId="49" fontId="36" fillId="4" borderId="0" xfId="0" applyNumberFormat="1" applyFont="1" applyFill="1" applyAlignment="1">
      <alignment horizontal="center" vertical="center" shrinkToFit="1"/>
    </xf>
    <xf numFmtId="49" fontId="36" fillId="4" borderId="28" xfId="0" applyNumberFormat="1" applyFont="1" applyFill="1" applyBorder="1" applyAlignment="1">
      <alignment horizontal="center" vertical="center" shrinkToFit="1"/>
    </xf>
    <xf numFmtId="49" fontId="6" fillId="5" borderId="29" xfId="0" applyNumberFormat="1" applyFont="1" applyFill="1" applyBorder="1" applyAlignment="1">
      <alignment vertical="center" shrinkToFit="1"/>
    </xf>
    <xf numFmtId="49" fontId="6" fillId="5" borderId="30" xfId="0" applyNumberFormat="1" applyFont="1" applyFill="1" applyBorder="1" applyAlignment="1">
      <alignment vertical="center"/>
    </xf>
    <xf numFmtId="49" fontId="36" fillId="4" borderId="31" xfId="0" applyNumberFormat="1" applyFont="1" applyFill="1" applyBorder="1" applyAlignment="1">
      <alignment horizontal="center" vertical="center" shrinkToFit="1"/>
    </xf>
    <xf numFmtId="49" fontId="6" fillId="5" borderId="32" xfId="0" applyNumberFormat="1" applyFont="1" applyFill="1" applyBorder="1" applyAlignment="1">
      <alignment vertical="center"/>
    </xf>
    <xf numFmtId="49" fontId="0" fillId="3" borderId="0" xfId="0" applyNumberFormat="1" applyFill="1" applyAlignment="1">
      <alignment vertical="top"/>
    </xf>
    <xf numFmtId="49" fontId="36" fillId="4" borderId="17" xfId="0" applyNumberFormat="1" applyFont="1" applyFill="1" applyBorder="1" applyAlignment="1">
      <alignment horizontal="center" vertical="top" shrinkToFit="1"/>
    </xf>
    <xf numFmtId="49" fontId="6" fillId="5" borderId="33" xfId="0" applyNumberFormat="1" applyFont="1" applyFill="1" applyBorder="1" applyAlignment="1">
      <alignment vertical="top" shrinkToFit="1"/>
    </xf>
    <xf numFmtId="49" fontId="6" fillId="5" borderId="34" xfId="0" applyNumberFormat="1" applyFont="1" applyFill="1" applyBorder="1" applyAlignment="1">
      <alignment vertical="top"/>
    </xf>
    <xf numFmtId="49" fontId="0" fillId="2" borderId="0" xfId="0" applyNumberFormat="1" applyFill="1" applyAlignment="1">
      <alignment vertical="top"/>
    </xf>
    <xf numFmtId="49" fontId="1" fillId="3" borderId="35" xfId="0" applyNumberFormat="1" applyFont="1" applyFill="1" applyBorder="1" applyAlignment="1" applyProtection="1">
      <alignment horizontal="center" vertical="center"/>
      <protection locked="0"/>
    </xf>
    <xf numFmtId="49" fontId="6" fillId="5" borderId="35" xfId="0" applyNumberFormat="1" applyFont="1" applyFill="1" applyBorder="1" applyAlignment="1">
      <alignment horizontal="center" vertical="center" wrapText="1"/>
    </xf>
    <xf numFmtId="49" fontId="6" fillId="5" borderId="35" xfId="0" applyNumberFormat="1" applyFont="1" applyFill="1" applyBorder="1" applyAlignment="1">
      <alignment horizontal="center" vertical="center"/>
    </xf>
    <xf numFmtId="49" fontId="1" fillId="3" borderId="36" xfId="0" applyNumberFormat="1" applyFont="1" applyFill="1" applyBorder="1" applyAlignment="1" applyProtection="1">
      <alignment horizontal="center" vertical="center"/>
      <protection locked="0"/>
    </xf>
    <xf numFmtId="49" fontId="6" fillId="5" borderId="36" xfId="0" applyNumberFormat="1" applyFont="1" applyFill="1" applyBorder="1" applyAlignment="1">
      <alignment horizontal="center" vertical="center" wrapText="1"/>
    </xf>
    <xf numFmtId="49" fontId="6" fillId="5" borderId="36" xfId="0" applyNumberFormat="1" applyFont="1" applyFill="1" applyBorder="1" applyAlignment="1">
      <alignment horizontal="center" vertical="center"/>
    </xf>
    <xf numFmtId="49" fontId="36" fillId="4" borderId="29" xfId="0" applyNumberFormat="1" applyFont="1" applyFill="1" applyBorder="1" applyAlignment="1">
      <alignment horizontal="center" vertical="center"/>
    </xf>
    <xf numFmtId="49" fontId="0" fillId="2" borderId="13" xfId="0" applyNumberFormat="1" applyFill="1" applyBorder="1" applyAlignment="1">
      <alignment vertical="center"/>
    </xf>
    <xf numFmtId="49" fontId="9" fillId="2" borderId="20" xfId="0" applyNumberFormat="1" applyFont="1" applyFill="1" applyBorder="1" applyAlignment="1">
      <alignment vertical="center"/>
    </xf>
    <xf numFmtId="49" fontId="0" fillId="2" borderId="20" xfId="0" applyNumberForma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49" fontId="0" fillId="2" borderId="16" xfId="0" applyNumberFormat="1" applyFill="1" applyBorder="1" applyAlignment="1">
      <alignment vertical="center"/>
    </xf>
    <xf numFmtId="49" fontId="8" fillId="2" borderId="15" xfId="0" applyNumberFormat="1" applyFont="1" applyFill="1" applyBorder="1" applyAlignment="1">
      <alignment vertical="center"/>
    </xf>
    <xf numFmtId="49" fontId="3" fillId="2" borderId="16" xfId="0" applyNumberFormat="1" applyFont="1" applyFill="1" applyBorder="1" applyAlignment="1">
      <alignment vertical="center"/>
    </xf>
    <xf numFmtId="49" fontId="0" fillId="2" borderId="15" xfId="0" applyNumberFormat="1" applyFill="1" applyBorder="1" applyAlignment="1">
      <alignment vertical="top"/>
    </xf>
    <xf numFmtId="49" fontId="0" fillId="2" borderId="16" xfId="0" applyNumberFormat="1" applyFill="1" applyBorder="1" applyAlignment="1">
      <alignment vertical="top"/>
    </xf>
    <xf numFmtId="49" fontId="1" fillId="5" borderId="33" xfId="0" applyNumberFormat="1" applyFont="1" applyFill="1" applyBorder="1" applyAlignment="1">
      <alignment horizontal="center" vertical="top"/>
    </xf>
    <xf numFmtId="49" fontId="6" fillId="5" borderId="33" xfId="0" applyNumberFormat="1" applyFont="1" applyFill="1" applyBorder="1" applyAlignment="1">
      <alignment horizontal="center" vertical="top" wrapText="1"/>
    </xf>
    <xf numFmtId="49" fontId="6" fillId="5" borderId="33" xfId="0" applyNumberFormat="1" applyFont="1" applyFill="1" applyBorder="1" applyAlignment="1">
      <alignment horizontal="center" vertical="top"/>
    </xf>
    <xf numFmtId="176" fontId="38" fillId="2" borderId="0" xfId="1" applyNumberFormat="1" applyFont="1" applyFill="1" applyAlignment="1" applyProtection="1"/>
    <xf numFmtId="176" fontId="19" fillId="3" borderId="37" xfId="1" applyNumberFormat="1" applyFont="1" applyFill="1" applyBorder="1" applyAlignment="1" applyProtection="1">
      <protection locked="0"/>
    </xf>
    <xf numFmtId="176" fontId="39" fillId="2" borderId="0" xfId="1" applyNumberFormat="1" applyFont="1" applyFill="1" applyAlignment="1" applyProtection="1"/>
    <xf numFmtId="49" fontId="1" fillId="2" borderId="0" xfId="0" applyNumberFormat="1" applyFont="1" applyFill="1" applyAlignment="1">
      <alignment vertical="center"/>
    </xf>
    <xf numFmtId="177" fontId="25" fillId="3" borderId="0" xfId="0" applyNumberFormat="1" applyFont="1" applyFill="1" applyAlignment="1">
      <alignment vertical="center" shrinkToFit="1"/>
    </xf>
    <xf numFmtId="49" fontId="0" fillId="2" borderId="19" xfId="0" applyNumberFormat="1" applyFill="1" applyBorder="1" applyAlignment="1">
      <alignment vertical="center"/>
    </xf>
    <xf numFmtId="49" fontId="0" fillId="2" borderId="18" xfId="0" applyNumberFormat="1" applyFill="1" applyBorder="1" applyAlignment="1">
      <alignment vertical="center"/>
    </xf>
    <xf numFmtId="49" fontId="12" fillId="2" borderId="0" xfId="0" applyNumberFormat="1" applyFont="1" applyFill="1" applyAlignment="1">
      <alignment shrinkToFit="1"/>
    </xf>
    <xf numFmtId="49" fontId="12" fillId="2" borderId="0" xfId="0" applyNumberFormat="1" applyFont="1" applyFill="1"/>
    <xf numFmtId="49" fontId="21" fillId="2" borderId="0" xfId="0" applyNumberFormat="1" applyFont="1" applyFill="1" applyAlignment="1">
      <alignment vertical="center" shrinkToFit="1"/>
    </xf>
    <xf numFmtId="0" fontId="11" fillId="2" borderId="0" xfId="0" applyFont="1" applyFill="1" applyAlignment="1">
      <alignment vertical="center" shrinkToFit="1"/>
    </xf>
    <xf numFmtId="0" fontId="35" fillId="2" borderId="0" xfId="0" applyFont="1" applyFill="1" applyAlignment="1">
      <alignment vertical="center" shrinkToFit="1"/>
    </xf>
    <xf numFmtId="0" fontId="12" fillId="2" borderId="0" xfId="0" applyFont="1" applyFill="1" applyAlignment="1">
      <alignment vertical="center" shrinkToFit="1"/>
    </xf>
    <xf numFmtId="49" fontId="19" fillId="2" borderId="0" xfId="0" applyNumberFormat="1" applyFont="1" applyFill="1" applyAlignment="1">
      <alignment vertical="center"/>
    </xf>
    <xf numFmtId="49" fontId="11" fillId="2" borderId="0" xfId="0" applyNumberFormat="1" applyFont="1" applyFill="1" applyAlignment="1">
      <alignment horizontal="center" shrinkToFit="1"/>
    </xf>
    <xf numFmtId="49" fontId="11" fillId="2" borderId="0" xfId="0" applyNumberFormat="1" applyFont="1" applyFill="1" applyAlignment="1">
      <alignment shrinkToFit="1"/>
    </xf>
    <xf numFmtId="49" fontId="21" fillId="2" borderId="0" xfId="0" applyNumberFormat="1" applyFont="1" applyFill="1" applyAlignment="1">
      <alignment vertical="center"/>
    </xf>
    <xf numFmtId="0" fontId="21" fillId="2" borderId="0" xfId="0" applyFont="1" applyFill="1" applyAlignment="1">
      <alignment vertical="center" shrinkToFit="1"/>
    </xf>
    <xf numFmtId="49" fontId="0" fillId="0" borderId="18" xfId="0" applyNumberFormat="1" applyBorder="1" applyAlignment="1" applyProtection="1">
      <alignment vertical="center"/>
      <protection locked="0"/>
    </xf>
    <xf numFmtId="49" fontId="36" fillId="4" borderId="32" xfId="0" applyNumberFormat="1" applyFont="1" applyFill="1" applyBorder="1" applyAlignment="1">
      <alignment horizontal="center" vertical="center"/>
    </xf>
    <xf numFmtId="49" fontId="36" fillId="4" borderId="34" xfId="0" applyNumberFormat="1" applyFont="1" applyFill="1" applyBorder="1" applyAlignment="1">
      <alignment horizontal="center" vertical="center"/>
    </xf>
    <xf numFmtId="49" fontId="0" fillId="0" borderId="14" xfId="0" applyNumberFormat="1" applyBorder="1" applyAlignment="1" applyProtection="1">
      <alignment vertical="center"/>
      <protection locked="0"/>
    </xf>
    <xf numFmtId="177" fontId="0" fillId="3" borderId="0" xfId="0" applyNumberFormat="1" applyFill="1" applyAlignment="1">
      <alignment vertical="center"/>
    </xf>
    <xf numFmtId="177" fontId="8" fillId="2" borderId="13" xfId="0" applyNumberFormat="1" applyFont="1" applyFill="1" applyBorder="1" applyAlignment="1">
      <alignment vertical="center"/>
    </xf>
    <xf numFmtId="49" fontId="33" fillId="2" borderId="20" xfId="0" applyNumberFormat="1" applyFont="1" applyFill="1" applyBorder="1" applyAlignment="1">
      <alignment vertical="center"/>
    </xf>
    <xf numFmtId="177" fontId="0" fillId="2" borderId="15" xfId="0" applyNumberFormat="1" applyFill="1" applyBorder="1" applyAlignment="1">
      <alignment vertical="center"/>
    </xf>
    <xf numFmtId="49" fontId="36" fillId="4" borderId="36" xfId="0" applyNumberFormat="1" applyFont="1" applyFill="1" applyBorder="1" applyAlignment="1">
      <alignment horizontal="center" vertical="center"/>
    </xf>
    <xf numFmtId="49" fontId="33" fillId="2" borderId="0" xfId="0" applyNumberFormat="1" applyFont="1" applyFill="1" applyAlignment="1">
      <alignment vertical="center"/>
    </xf>
    <xf numFmtId="49" fontId="43" fillId="2" borderId="0" xfId="0" applyNumberFormat="1" applyFont="1" applyFill="1" applyAlignment="1">
      <alignment vertical="center"/>
    </xf>
    <xf numFmtId="0" fontId="43" fillId="2" borderId="15" xfId="0" applyFont="1" applyFill="1" applyBorder="1" applyAlignment="1">
      <alignment vertical="center"/>
    </xf>
    <xf numFmtId="49" fontId="42" fillId="2" borderId="0" xfId="0" applyNumberFormat="1" applyFont="1" applyFill="1" applyAlignment="1">
      <alignment vertical="center"/>
    </xf>
    <xf numFmtId="0" fontId="43" fillId="3" borderId="0" xfId="0" applyFont="1" applyFill="1" applyAlignment="1">
      <alignment vertical="center"/>
    </xf>
    <xf numFmtId="177" fontId="43" fillId="2" borderId="15" xfId="0" applyNumberFormat="1" applyFont="1" applyFill="1" applyBorder="1" applyAlignment="1">
      <alignment vertical="center"/>
    </xf>
    <xf numFmtId="177" fontId="43" fillId="5" borderId="20" xfId="0" applyNumberFormat="1" applyFont="1" applyFill="1" applyBorder="1" applyAlignment="1">
      <alignment vertical="center"/>
    </xf>
    <xf numFmtId="177" fontId="43" fillId="5" borderId="14" xfId="0" applyNumberFormat="1" applyFont="1" applyFill="1" applyBorder="1" applyAlignment="1">
      <alignment vertical="center"/>
    </xf>
    <xf numFmtId="49" fontId="0" fillId="5" borderId="16" xfId="0" applyNumberFormat="1" applyFill="1" applyBorder="1" applyAlignment="1">
      <alignment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3" fillId="5" borderId="38" xfId="0" applyNumberFormat="1" applyFont="1" applyFill="1" applyBorder="1" applyAlignment="1">
      <alignment horizontal="center" vertical="center"/>
    </xf>
    <xf numFmtId="49" fontId="0" fillId="5" borderId="19" xfId="0" applyNumberFormat="1" applyFill="1" applyBorder="1" applyAlignment="1">
      <alignment horizontal="center" vertical="center"/>
    </xf>
    <xf numFmtId="49" fontId="0" fillId="5" borderId="18" xfId="0" applyNumberFormat="1" applyFill="1" applyBorder="1" applyAlignment="1">
      <alignment vertical="center"/>
    </xf>
    <xf numFmtId="49" fontId="3" fillId="5" borderId="39" xfId="0" applyNumberFormat="1" applyFont="1" applyFill="1" applyBorder="1" applyAlignment="1">
      <alignment horizontal="center" vertical="center"/>
    </xf>
    <xf numFmtId="49" fontId="0" fillId="5" borderId="13" xfId="0" applyNumberFormat="1" applyFill="1" applyBorder="1" applyAlignment="1">
      <alignment vertical="center"/>
    </xf>
    <xf numFmtId="49" fontId="0" fillId="5" borderId="13" xfId="0" applyNumberFormat="1" applyFill="1" applyBorder="1" applyAlignment="1">
      <alignment horizontal="center" vertical="center"/>
    </xf>
    <xf numFmtId="49" fontId="0" fillId="5" borderId="14" xfId="0" applyNumberFormat="1" applyFill="1" applyBorder="1" applyAlignment="1">
      <alignment vertical="center"/>
    </xf>
    <xf numFmtId="49" fontId="3" fillId="5" borderId="15" xfId="0" applyNumberFormat="1" applyFont="1" applyFill="1" applyBorder="1" applyAlignment="1">
      <alignment horizontal="center" vertical="center"/>
    </xf>
    <xf numFmtId="49" fontId="0" fillId="5" borderId="15" xfId="0" applyNumberFormat="1" applyFill="1" applyBorder="1" applyAlignment="1">
      <alignment horizontal="center" vertical="center"/>
    </xf>
    <xf numFmtId="0" fontId="0" fillId="5" borderId="15" xfId="0" applyFill="1" applyBorder="1" applyAlignment="1">
      <alignment horizontal="center" vertical="center"/>
    </xf>
    <xf numFmtId="49" fontId="1" fillId="5" borderId="40" xfId="0" applyNumberFormat="1" applyFont="1" applyFill="1" applyBorder="1" applyAlignment="1">
      <alignment horizontal="center" vertical="center"/>
    </xf>
    <xf numFmtId="49" fontId="0" fillId="5" borderId="20" xfId="0" applyNumberFormat="1" applyFill="1" applyBorder="1" applyAlignment="1">
      <alignment horizontal="center" vertical="center"/>
    </xf>
    <xf numFmtId="49" fontId="1" fillId="5" borderId="39" xfId="0" applyNumberFormat="1" applyFont="1" applyFill="1" applyBorder="1" applyAlignment="1">
      <alignment horizontal="center" vertical="center"/>
    </xf>
    <xf numFmtId="0" fontId="0" fillId="5" borderId="14" xfId="0" applyFill="1" applyBorder="1" applyAlignment="1">
      <alignment vertical="center"/>
    </xf>
    <xf numFmtId="0" fontId="0" fillId="5" borderId="16" xfId="0" applyFill="1" applyBorder="1" applyAlignment="1">
      <alignment vertical="center"/>
    </xf>
    <xf numFmtId="0" fontId="0" fillId="5" borderId="19" xfId="0" applyFill="1" applyBorder="1" applyAlignment="1">
      <alignment horizontal="center" vertical="center"/>
    </xf>
    <xf numFmtId="177" fontId="43" fillId="2" borderId="17" xfId="0" applyNumberFormat="1" applyFont="1" applyFill="1" applyBorder="1" applyAlignment="1">
      <alignment vertical="center"/>
    </xf>
    <xf numFmtId="49" fontId="1" fillId="2" borderId="19" xfId="0" applyNumberFormat="1" applyFont="1" applyFill="1" applyBorder="1" applyAlignment="1">
      <alignment horizontal="center" vertical="center"/>
    </xf>
    <xf numFmtId="49" fontId="0" fillId="2" borderId="19" xfId="0" applyNumberFormat="1" applyFill="1" applyBorder="1" applyAlignment="1">
      <alignment horizontal="center" vertical="center"/>
    </xf>
    <xf numFmtId="49" fontId="7" fillId="3" borderId="0" xfId="0" applyNumberFormat="1" applyFont="1" applyFill="1" applyAlignment="1">
      <alignment horizontal="center" vertical="center"/>
    </xf>
    <xf numFmtId="49" fontId="0" fillId="2" borderId="17" xfId="0" applyNumberFormat="1" applyFill="1" applyBorder="1" applyAlignment="1">
      <alignment vertical="top"/>
    </xf>
    <xf numFmtId="49" fontId="9" fillId="2" borderId="19" xfId="0" applyNumberFormat="1" applyFont="1" applyFill="1" applyBorder="1" applyAlignment="1">
      <alignment vertical="center"/>
    </xf>
    <xf numFmtId="49" fontId="0" fillId="2" borderId="19" xfId="0" applyNumberFormat="1" applyFill="1" applyBorder="1" applyAlignment="1">
      <alignment horizontal="right" vertical="top"/>
    </xf>
    <xf numFmtId="49" fontId="0" fillId="2" borderId="19" xfId="0" applyNumberFormat="1" applyFill="1" applyBorder="1" applyAlignment="1">
      <alignment vertical="top"/>
    </xf>
    <xf numFmtId="49" fontId="7" fillId="2" borderId="19" xfId="0" applyNumberFormat="1" applyFont="1" applyFill="1" applyBorder="1" applyAlignment="1">
      <alignment horizontal="center" vertical="center"/>
    </xf>
    <xf numFmtId="49" fontId="0" fillId="2" borderId="18" xfId="0" applyNumberFormat="1" applyFill="1" applyBorder="1" applyAlignment="1">
      <alignment vertical="top"/>
    </xf>
    <xf numFmtId="49" fontId="36" fillId="4" borderId="29" xfId="0" applyNumberFormat="1" applyFont="1" applyFill="1" applyBorder="1" applyAlignment="1">
      <alignment horizontal="center" vertical="center" wrapText="1"/>
    </xf>
    <xf numFmtId="0" fontId="1" fillId="2" borderId="41" xfId="0" applyFont="1" applyFill="1" applyBorder="1" applyAlignment="1">
      <alignment vertical="center" shrinkToFit="1"/>
    </xf>
    <xf numFmtId="49" fontId="1" fillId="2" borderId="15" xfId="0" applyNumberFormat="1" applyFont="1" applyFill="1" applyBorder="1" applyAlignment="1">
      <alignment vertical="center" wrapText="1"/>
    </xf>
    <xf numFmtId="49" fontId="34" fillId="2" borderId="0" xfId="0" applyNumberFormat="1" applyFont="1" applyFill="1" applyAlignment="1">
      <alignment vertical="center" wrapText="1"/>
    </xf>
    <xf numFmtId="49" fontId="46" fillId="2" borderId="15" xfId="0" applyNumberFormat="1" applyFont="1" applyFill="1" applyBorder="1" applyAlignment="1">
      <alignment vertical="center" wrapText="1"/>
    </xf>
    <xf numFmtId="49" fontId="46" fillId="2" borderId="0" xfId="0" applyNumberFormat="1" applyFont="1" applyFill="1" applyAlignment="1">
      <alignment vertical="center"/>
    </xf>
    <xf numFmtId="176" fontId="40" fillId="2" borderId="0" xfId="1" applyNumberFormat="1" applyFont="1" applyFill="1" applyAlignment="1" applyProtection="1">
      <alignment wrapText="1"/>
    </xf>
    <xf numFmtId="176" fontId="30" fillId="3" borderId="0" xfId="1" applyNumberFormat="1" applyFont="1" applyFill="1" applyAlignment="1" applyProtection="1">
      <alignment horizontal="center"/>
    </xf>
    <xf numFmtId="49" fontId="45" fillId="2" borderId="0" xfId="0" applyNumberFormat="1" applyFont="1" applyFill="1" applyAlignment="1">
      <alignment vertical="center"/>
    </xf>
    <xf numFmtId="49" fontId="11" fillId="3" borderId="0" xfId="0" applyNumberFormat="1" applyFont="1" applyFill="1" applyAlignment="1">
      <alignment vertical="center"/>
    </xf>
    <xf numFmtId="49" fontId="14" fillId="3" borderId="0" xfId="0" applyNumberFormat="1" applyFont="1" applyFill="1" applyAlignment="1">
      <alignment vertical="center" shrinkToFit="1"/>
    </xf>
    <xf numFmtId="49" fontId="17" fillId="3" borderId="0" xfId="0" applyNumberFormat="1" applyFont="1" applyFill="1" applyAlignment="1">
      <alignment horizontal="center" vertical="center" shrinkToFit="1"/>
    </xf>
    <xf numFmtId="49" fontId="21" fillId="3" borderId="0" xfId="0" applyNumberFormat="1" applyFont="1" applyFill="1" applyAlignment="1">
      <alignment vertical="center"/>
    </xf>
    <xf numFmtId="0" fontId="19" fillId="3" borderId="0" xfId="0" applyFont="1" applyFill="1" applyAlignment="1">
      <alignment vertical="center" shrinkToFit="1"/>
    </xf>
    <xf numFmtId="49" fontId="11" fillId="3" borderId="0" xfId="0" applyNumberFormat="1" applyFont="1" applyFill="1" applyAlignment="1">
      <alignment shrinkToFit="1"/>
    </xf>
    <xf numFmtId="49" fontId="21" fillId="3" borderId="0" xfId="0" applyNumberFormat="1" applyFont="1" applyFill="1" applyAlignment="1">
      <alignment horizontal="right" vertical="center" shrinkToFit="1"/>
    </xf>
    <xf numFmtId="49" fontId="24" fillId="3" borderId="0" xfId="0" applyNumberFormat="1" applyFont="1" applyFill="1" applyAlignment="1">
      <alignment horizontal="center" vertical="center" shrinkToFit="1"/>
    </xf>
    <xf numFmtId="49" fontId="22" fillId="3" borderId="0" xfId="0" applyNumberFormat="1" applyFont="1" applyFill="1" applyAlignment="1">
      <alignment horizontal="right"/>
    </xf>
    <xf numFmtId="49" fontId="22" fillId="3" borderId="0" xfId="0" applyNumberFormat="1" applyFont="1" applyFill="1" applyAlignment="1">
      <alignment horizontal="center"/>
    </xf>
    <xf numFmtId="49" fontId="22" fillId="3" borderId="0" xfId="0" applyNumberFormat="1" applyFont="1" applyFill="1" applyAlignment="1">
      <alignment horizontal="center" shrinkToFit="1"/>
    </xf>
    <xf numFmtId="49" fontId="14" fillId="3" borderId="0" xfId="0" applyNumberFormat="1" applyFont="1" applyFill="1" applyAlignment="1">
      <alignment horizontal="center" shrinkToFit="1"/>
    </xf>
    <xf numFmtId="49" fontId="11" fillId="3" borderId="0" xfId="0" applyNumberFormat="1" applyFont="1" applyFill="1" applyAlignment="1">
      <alignment horizontal="center" shrinkToFit="1"/>
    </xf>
    <xf numFmtId="49" fontId="15" fillId="3" borderId="0" xfId="0" applyNumberFormat="1" applyFont="1" applyFill="1" applyAlignment="1">
      <alignment shrinkToFit="1"/>
    </xf>
    <xf numFmtId="49" fontId="21" fillId="3" borderId="0" xfId="0" applyNumberFormat="1" applyFont="1" applyFill="1" applyAlignment="1">
      <alignment horizontal="distributed" vertical="center" wrapText="1" shrinkToFit="1"/>
    </xf>
    <xf numFmtId="49" fontId="12" fillId="3" borderId="0" xfId="0" applyNumberFormat="1" applyFont="1" applyFill="1" applyAlignment="1">
      <alignment horizontal="distributed" vertical="center" shrinkToFit="1"/>
    </xf>
    <xf numFmtId="0" fontId="14" fillId="3" borderId="0" xfId="0" applyFont="1" applyFill="1" applyAlignment="1">
      <alignment vertical="center" shrinkToFit="1"/>
    </xf>
    <xf numFmtId="49" fontId="21" fillId="3" borderId="0" xfId="0" applyNumberFormat="1" applyFont="1" applyFill="1" applyAlignment="1">
      <alignment horizontal="center" shrinkToFit="1"/>
    </xf>
    <xf numFmtId="0" fontId="21" fillId="3" borderId="0" xfId="0" applyFont="1" applyFill="1" applyAlignment="1">
      <alignment horizontal="right" vertical="center" shrinkToFit="1"/>
    </xf>
    <xf numFmtId="49" fontId="21" fillId="3" borderId="0" xfId="0" applyNumberFormat="1" applyFont="1" applyFill="1" applyAlignment="1">
      <alignment horizontal="distributed"/>
    </xf>
    <xf numFmtId="49" fontId="21" fillId="3" borderId="0" xfId="0" applyNumberFormat="1" applyFont="1" applyFill="1" applyAlignment="1">
      <alignment shrinkToFit="1"/>
    </xf>
    <xf numFmtId="49" fontId="11" fillId="3" borderId="5" xfId="0" applyNumberFormat="1" applyFont="1" applyFill="1" applyBorder="1" applyAlignment="1">
      <alignment horizontal="center" shrinkToFit="1"/>
    </xf>
    <xf numFmtId="49" fontId="12" fillId="3" borderId="0" xfId="0" applyNumberFormat="1" applyFont="1" applyFill="1" applyAlignment="1">
      <alignment horizontal="center" shrinkToFit="1"/>
    </xf>
    <xf numFmtId="49" fontId="12" fillId="3" borderId="0" xfId="0" applyNumberFormat="1" applyFont="1" applyFill="1" applyAlignment="1">
      <alignment horizontal="right"/>
    </xf>
    <xf numFmtId="49" fontId="12" fillId="3" borderId="0" xfId="0" applyNumberFormat="1" applyFont="1" applyFill="1" applyAlignment="1">
      <alignment horizontal="center"/>
    </xf>
    <xf numFmtId="49" fontId="22" fillId="3" borderId="0" xfId="0" applyNumberFormat="1" applyFont="1" applyFill="1" applyAlignment="1">
      <alignment shrinkToFit="1"/>
    </xf>
    <xf numFmtId="49" fontId="22" fillId="3" borderId="0" xfId="0" applyNumberFormat="1" applyFont="1" applyFill="1" applyAlignment="1">
      <alignment horizontal="right" shrinkToFit="1"/>
    </xf>
    <xf numFmtId="0" fontId="15" fillId="3" borderId="0" xfId="0" applyFont="1" applyFill="1" applyAlignment="1">
      <alignment vertical="center" shrinkToFit="1"/>
    </xf>
    <xf numFmtId="0" fontId="14" fillId="3" borderId="0" xfId="0" applyFont="1" applyFill="1" applyAlignment="1">
      <alignment horizontal="center" vertical="center" shrinkToFit="1"/>
    </xf>
    <xf numFmtId="0" fontId="11" fillId="3" borderId="0" xfId="0" applyFont="1" applyFill="1" applyAlignment="1">
      <alignment horizontal="center" shrinkToFit="1"/>
    </xf>
    <xf numFmtId="0" fontId="11" fillId="3" borderId="0" xfId="0" applyFont="1" applyFill="1" applyAlignment="1">
      <alignment horizontal="right" shrinkToFit="1"/>
    </xf>
    <xf numFmtId="0" fontId="11" fillId="3" borderId="0" xfId="0" applyFont="1" applyFill="1" applyAlignment="1">
      <alignment shrinkToFit="1"/>
    </xf>
    <xf numFmtId="0" fontId="22" fillId="3" borderId="0" xfId="0" applyFont="1" applyFill="1" applyAlignment="1">
      <alignment shrinkToFit="1"/>
    </xf>
    <xf numFmtId="49" fontId="21" fillId="3" borderId="0" xfId="0" applyNumberFormat="1" applyFont="1" applyFill="1" applyAlignment="1">
      <alignment horizontal="distributed" vertical="center" shrinkToFit="1"/>
    </xf>
    <xf numFmtId="49" fontId="11" fillId="3" borderId="0" xfId="0" applyNumberFormat="1" applyFont="1" applyFill="1" applyAlignment="1">
      <alignment horizontal="right" shrinkToFit="1"/>
    </xf>
    <xf numFmtId="49" fontId="11" fillId="3" borderId="0" xfId="0" applyNumberFormat="1" applyFont="1" applyFill="1" applyAlignment="1">
      <alignment horizontal="left" shrinkToFit="1"/>
    </xf>
    <xf numFmtId="49" fontId="21" fillId="3" borderId="0" xfId="0" applyNumberFormat="1" applyFont="1" applyFill="1" applyAlignment="1">
      <alignment horizontal="distributed" vertical="center"/>
    </xf>
    <xf numFmtId="49" fontId="12" fillId="3" borderId="0" xfId="0" applyNumberFormat="1" applyFont="1" applyFill="1" applyAlignment="1">
      <alignment horizontal="right" vertical="center"/>
    </xf>
    <xf numFmtId="49" fontId="13" fillId="3" borderId="0" xfId="0" applyNumberFormat="1" applyFont="1" applyFill="1" applyAlignment="1">
      <alignment shrinkToFit="1"/>
    </xf>
    <xf numFmtId="49" fontId="22" fillId="3" borderId="0" xfId="0" applyNumberFormat="1" applyFont="1" applyFill="1" applyAlignment="1">
      <alignment horizontal="left" shrinkToFit="1"/>
    </xf>
    <xf numFmtId="49" fontId="13" fillId="3" borderId="0" xfId="0" applyNumberFormat="1" applyFont="1" applyFill="1" applyAlignment="1">
      <alignment vertical="top" shrinkToFit="1"/>
    </xf>
    <xf numFmtId="49" fontId="24" fillId="3" borderId="39" xfId="0" applyNumberFormat="1" applyFont="1" applyFill="1" applyBorder="1" applyAlignment="1">
      <alignment horizontal="center" vertical="center" shrinkToFit="1"/>
    </xf>
    <xf numFmtId="49" fontId="24" fillId="3" borderId="42" xfId="0" applyNumberFormat="1" applyFont="1" applyFill="1" applyBorder="1" applyAlignment="1">
      <alignment horizontal="center" vertical="center" shrinkToFit="1"/>
    </xf>
    <xf numFmtId="49" fontId="12" fillId="3" borderId="0" xfId="0" applyNumberFormat="1" applyFont="1" applyFill="1" applyAlignment="1">
      <alignment horizontal="distributed" shrinkToFit="1"/>
    </xf>
    <xf numFmtId="49" fontId="14" fillId="3" borderId="0" xfId="0" applyNumberFormat="1" applyFont="1" applyFill="1" applyAlignment="1">
      <alignment horizontal="distributed" shrinkToFit="1"/>
    </xf>
    <xf numFmtId="49" fontId="14" fillId="3" borderId="0" xfId="0" applyNumberFormat="1" applyFont="1" applyFill="1" applyAlignment="1">
      <alignment shrinkToFit="1"/>
    </xf>
    <xf numFmtId="49" fontId="21" fillId="3" borderId="0" xfId="0" applyNumberFormat="1" applyFont="1" applyFill="1" applyAlignment="1">
      <alignment horizontal="distributed" shrinkToFit="1"/>
    </xf>
    <xf numFmtId="49" fontId="12" fillId="3" borderId="0" xfId="0" applyNumberFormat="1" applyFont="1" applyFill="1" applyAlignment="1">
      <alignment horizontal="distributed"/>
    </xf>
    <xf numFmtId="49" fontId="22" fillId="3" borderId="0" xfId="0" applyNumberFormat="1" applyFont="1" applyFill="1"/>
    <xf numFmtId="0" fontId="16" fillId="3" borderId="0" xfId="0" applyFont="1" applyFill="1" applyAlignment="1">
      <alignment vertical="center" shrinkToFit="1"/>
    </xf>
    <xf numFmtId="0" fontId="18" fillId="3" borderId="0" xfId="0" applyFont="1" applyFill="1" applyAlignment="1">
      <alignment vertical="center" shrinkToFit="1"/>
    </xf>
    <xf numFmtId="0" fontId="13" fillId="3" borderId="0" xfId="0" applyFont="1" applyFill="1" applyAlignment="1">
      <alignment horizontal="distributed" vertical="center" shrinkToFit="1"/>
    </xf>
    <xf numFmtId="0" fontId="19" fillId="3" borderId="19" xfId="0" applyFont="1" applyFill="1" applyBorder="1" applyAlignment="1">
      <alignment vertical="center" shrinkToFit="1"/>
    </xf>
    <xf numFmtId="0" fontId="11" fillId="3" borderId="19" xfId="0" applyFont="1" applyFill="1" applyBorder="1" applyAlignment="1">
      <alignment shrinkToFit="1"/>
    </xf>
    <xf numFmtId="0" fontId="14" fillId="3" borderId="19" xfId="0" applyFont="1" applyFill="1" applyBorder="1" applyAlignment="1">
      <alignment vertical="center" shrinkToFit="1"/>
    </xf>
    <xf numFmtId="0" fontId="21" fillId="3" borderId="19" xfId="0" applyFont="1" applyFill="1" applyBorder="1" applyAlignment="1">
      <alignment vertical="center" shrinkToFit="1"/>
    </xf>
    <xf numFmtId="49" fontId="19" fillId="3" borderId="0" xfId="0" applyNumberFormat="1" applyFont="1" applyFill="1" applyAlignment="1">
      <alignment vertical="center"/>
    </xf>
    <xf numFmtId="49" fontId="21" fillId="3" borderId="19" xfId="0" applyNumberFormat="1" applyFont="1" applyFill="1" applyBorder="1" applyAlignment="1">
      <alignment horizontal="center" vertical="center" shrinkToFit="1"/>
    </xf>
    <xf numFmtId="49" fontId="15" fillId="3" borderId="0" xfId="0" applyNumberFormat="1" applyFont="1" applyFill="1" applyAlignment="1">
      <alignment horizontal="center" shrinkToFit="1"/>
    </xf>
    <xf numFmtId="0" fontId="48" fillId="3" borderId="0" xfId="0" applyFont="1" applyFill="1" applyAlignment="1">
      <alignment vertical="center"/>
    </xf>
    <xf numFmtId="0" fontId="49" fillId="2" borderId="0" xfId="0" applyFont="1" applyFill="1" applyAlignment="1">
      <alignment vertical="center"/>
    </xf>
    <xf numFmtId="0" fontId="41" fillId="3" borderId="19" xfId="0" applyFont="1" applyFill="1" applyBorder="1" applyAlignment="1">
      <alignment shrinkToFit="1"/>
    </xf>
    <xf numFmtId="49" fontId="15" fillId="3" borderId="0" xfId="0" applyNumberFormat="1" applyFont="1" applyFill="1" applyAlignment="1">
      <alignment horizontal="left" vertical="center"/>
    </xf>
    <xf numFmtId="49" fontId="13" fillId="2" borderId="0" xfId="0" applyNumberFormat="1" applyFont="1" applyFill="1"/>
    <xf numFmtId="49" fontId="21" fillId="3" borderId="0" xfId="0" applyNumberFormat="1" applyFont="1" applyFill="1"/>
    <xf numFmtId="49" fontId="15" fillId="3" borderId="0" xfId="0" applyNumberFormat="1" applyFont="1" applyFill="1"/>
    <xf numFmtId="49" fontId="13" fillId="3" borderId="0" xfId="0" quotePrefix="1" applyNumberFormat="1" applyFont="1" applyFill="1" applyAlignment="1">
      <alignment shrinkToFit="1"/>
    </xf>
    <xf numFmtId="49" fontId="13" fillId="3" borderId="0" xfId="0" applyNumberFormat="1" applyFont="1" applyFill="1"/>
    <xf numFmtId="49" fontId="15" fillId="3" borderId="13" xfId="0" applyNumberFormat="1" applyFont="1" applyFill="1" applyBorder="1"/>
    <xf numFmtId="49" fontId="15" fillId="3" borderId="20" xfId="0" applyNumberFormat="1" applyFont="1" applyFill="1" applyBorder="1"/>
    <xf numFmtId="49" fontId="15" fillId="3" borderId="14" xfId="0" applyNumberFormat="1" applyFont="1" applyFill="1" applyBorder="1"/>
    <xf numFmtId="49" fontId="21" fillId="3" borderId="17" xfId="0" applyNumberFormat="1" applyFont="1" applyFill="1" applyBorder="1" applyAlignment="1">
      <alignment vertical="center" shrinkToFit="1"/>
    </xf>
    <xf numFmtId="49" fontId="21" fillId="3" borderId="19" xfId="0" applyNumberFormat="1" applyFont="1" applyFill="1" applyBorder="1" applyAlignment="1">
      <alignment horizontal="distributed" vertical="center" shrinkToFit="1"/>
    </xf>
    <xf numFmtId="49" fontId="21" fillId="3" borderId="18" xfId="0" applyNumberFormat="1" applyFont="1" applyFill="1" applyBorder="1" applyAlignment="1">
      <alignment horizontal="distributed" vertical="center" shrinkToFit="1"/>
    </xf>
    <xf numFmtId="0" fontId="13" fillId="3" borderId="19" xfId="0" applyFont="1" applyFill="1" applyBorder="1" applyAlignment="1">
      <alignment vertical="center"/>
    </xf>
    <xf numFmtId="0" fontId="50" fillId="3" borderId="19" xfId="0" applyFont="1" applyFill="1" applyBorder="1" applyAlignment="1">
      <alignment vertical="top"/>
    </xf>
    <xf numFmtId="0" fontId="51" fillId="3" borderId="19" xfId="0" applyFont="1" applyFill="1" applyBorder="1" applyAlignment="1">
      <alignment vertical="top"/>
    </xf>
    <xf numFmtId="49" fontId="21" fillId="3" borderId="18" xfId="0" applyNumberFormat="1" applyFont="1" applyFill="1" applyBorder="1" applyAlignment="1">
      <alignment vertical="center" shrinkToFit="1"/>
    </xf>
    <xf numFmtId="49" fontId="21" fillId="3" borderId="13" xfId="0" applyNumberFormat="1" applyFont="1" applyFill="1" applyBorder="1" applyAlignment="1">
      <alignment vertical="center" shrinkToFit="1"/>
    </xf>
    <xf numFmtId="49" fontId="21" fillId="3" borderId="20" xfId="0" applyNumberFormat="1" applyFont="1" applyFill="1" applyBorder="1" applyAlignment="1">
      <alignment horizontal="distributed" vertical="center" shrinkToFit="1"/>
    </xf>
    <xf numFmtId="49" fontId="21" fillId="3" borderId="14" xfId="0" applyNumberFormat="1" applyFont="1" applyFill="1" applyBorder="1" applyAlignment="1">
      <alignment horizontal="distributed" vertical="center" shrinkToFit="1"/>
    </xf>
    <xf numFmtId="0" fontId="13" fillId="3" borderId="20" xfId="0" applyFont="1" applyFill="1" applyBorder="1" applyAlignment="1">
      <alignment vertical="center"/>
    </xf>
    <xf numFmtId="49" fontId="21" fillId="3" borderId="14" xfId="0" applyNumberFormat="1" applyFont="1" applyFill="1" applyBorder="1" applyAlignment="1">
      <alignment vertical="center" shrinkToFit="1"/>
    </xf>
    <xf numFmtId="49" fontId="21" fillId="3" borderId="17" xfId="0" applyNumberFormat="1" applyFont="1" applyFill="1" applyBorder="1" applyAlignment="1">
      <alignment vertical="center"/>
    </xf>
    <xf numFmtId="49" fontId="21" fillId="3" borderId="19" xfId="0" applyNumberFormat="1" applyFont="1" applyFill="1" applyBorder="1" applyAlignment="1">
      <alignment vertical="center"/>
    </xf>
    <xf numFmtId="49" fontId="21" fillId="3" borderId="18" xfId="0" applyNumberFormat="1" applyFont="1" applyFill="1" applyBorder="1" applyAlignment="1">
      <alignment vertical="center"/>
    </xf>
    <xf numFmtId="49" fontId="13" fillId="2" borderId="0" xfId="0" applyNumberFormat="1" applyFont="1" applyFill="1" applyAlignment="1">
      <alignment shrinkToFit="1"/>
    </xf>
    <xf numFmtId="0" fontId="15" fillId="3" borderId="0" xfId="0" applyFont="1" applyFill="1" applyAlignment="1">
      <alignment vertical="center"/>
    </xf>
    <xf numFmtId="49" fontId="13" fillId="3" borderId="0" xfId="0" applyNumberFormat="1" applyFont="1" applyFill="1" applyAlignment="1">
      <alignment horizontal="center" vertical="center" wrapText="1"/>
    </xf>
    <xf numFmtId="0" fontId="13" fillId="3" borderId="0" xfId="0" applyFont="1" applyFill="1" applyAlignment="1">
      <alignment vertical="center"/>
    </xf>
    <xf numFmtId="0" fontId="12" fillId="3" borderId="0" xfId="0" applyFont="1" applyFill="1" applyAlignment="1">
      <alignment vertical="center"/>
    </xf>
    <xf numFmtId="0" fontId="12" fillId="3" borderId="0" xfId="0" applyFont="1" applyFill="1" applyAlignment="1">
      <alignment shrinkToFit="1"/>
    </xf>
    <xf numFmtId="49" fontId="12" fillId="3" borderId="0" xfId="0" applyNumberFormat="1" applyFont="1" applyFill="1"/>
    <xf numFmtId="0" fontId="12" fillId="3" borderId="0" xfId="0" applyFont="1" applyFill="1"/>
    <xf numFmtId="49" fontId="21" fillId="3" borderId="0" xfId="0" applyNumberFormat="1" applyFont="1" applyFill="1" applyAlignment="1">
      <alignment horizontal="center" vertical="center"/>
    </xf>
    <xf numFmtId="0" fontId="15" fillId="3" borderId="19" xfId="0" applyFont="1" applyFill="1" applyBorder="1" applyAlignment="1">
      <alignment vertical="center"/>
    </xf>
    <xf numFmtId="0" fontId="21" fillId="3" borderId="19" xfId="0" applyFont="1" applyFill="1" applyBorder="1" applyAlignment="1">
      <alignment shrinkToFit="1"/>
    </xf>
    <xf numFmtId="0" fontId="15" fillId="2" borderId="0" xfId="0" applyFont="1" applyFill="1" applyAlignment="1">
      <alignment vertical="center" shrinkToFit="1"/>
    </xf>
    <xf numFmtId="49" fontId="21" fillId="3" borderId="13" xfId="0" applyNumberFormat="1" applyFont="1" applyFill="1" applyBorder="1" applyAlignment="1">
      <alignment vertical="center"/>
    </xf>
    <xf numFmtId="49" fontId="21" fillId="3" borderId="20" xfId="0" applyNumberFormat="1" applyFont="1" applyFill="1" applyBorder="1" applyAlignment="1">
      <alignment vertical="center"/>
    </xf>
    <xf numFmtId="49" fontId="21" fillId="3" borderId="43" xfId="0" applyNumberFormat="1" applyFont="1" applyFill="1" applyBorder="1" applyAlignment="1">
      <alignment vertical="center" shrinkToFit="1"/>
    </xf>
    <xf numFmtId="49" fontId="21" fillId="3" borderId="44" xfId="0" applyNumberFormat="1" applyFont="1" applyFill="1" applyBorder="1" applyAlignment="1">
      <alignment vertical="center" shrinkToFit="1"/>
    </xf>
    <xf numFmtId="49" fontId="21" fillId="3" borderId="44" xfId="0" applyNumberFormat="1" applyFont="1" applyFill="1" applyBorder="1" applyAlignment="1">
      <alignment vertical="center"/>
    </xf>
    <xf numFmtId="49" fontId="21" fillId="3" borderId="45" xfId="0" applyNumberFormat="1" applyFont="1" applyFill="1" applyBorder="1" applyAlignment="1">
      <alignment vertical="center" shrinkToFit="1"/>
    </xf>
    <xf numFmtId="49" fontId="11" fillId="3" borderId="17" xfId="0" applyNumberFormat="1" applyFont="1" applyFill="1" applyBorder="1" applyAlignment="1">
      <alignment vertical="center"/>
    </xf>
    <xf numFmtId="49" fontId="11" fillId="3" borderId="18" xfId="0" applyNumberFormat="1" applyFont="1" applyFill="1" applyBorder="1" applyAlignment="1">
      <alignment vertical="center"/>
    </xf>
    <xf numFmtId="0" fontId="21" fillId="3" borderId="0" xfId="0" applyFont="1" applyFill="1" applyAlignment="1">
      <alignment shrinkToFit="1"/>
    </xf>
    <xf numFmtId="0" fontId="12" fillId="3" borderId="0" xfId="0" applyFont="1" applyFill="1" applyAlignment="1">
      <alignment horizontal="center" shrinkToFit="1"/>
    </xf>
    <xf numFmtId="0" fontId="21" fillId="3" borderId="0" xfId="0" applyFont="1" applyFill="1" applyAlignment="1">
      <alignment horizontal="center" shrinkToFit="1"/>
    </xf>
    <xf numFmtId="0" fontId="12" fillId="3" borderId="0" xfId="0" applyFont="1" applyFill="1" applyAlignment="1">
      <alignment horizontal="center"/>
    </xf>
    <xf numFmtId="0" fontId="21" fillId="3" borderId="0" xfId="0" applyFont="1" applyFill="1" applyAlignment="1">
      <alignment horizontal="center"/>
    </xf>
    <xf numFmtId="0" fontId="15" fillId="2" borderId="0" xfId="0" applyFont="1" applyFill="1" applyAlignment="1">
      <alignment vertical="center"/>
    </xf>
    <xf numFmtId="0" fontId="43" fillId="2" borderId="0" xfId="0" applyFont="1" applyFill="1"/>
    <xf numFmtId="0" fontId="1" fillId="2" borderId="0" xfId="0" applyFont="1" applyFill="1"/>
    <xf numFmtId="0" fontId="41" fillId="3" borderId="0" xfId="0" applyFont="1" applyFill="1" applyAlignment="1">
      <alignment shrinkToFit="1"/>
    </xf>
    <xf numFmtId="0" fontId="47" fillId="2" borderId="0" xfId="0" applyFont="1" applyFill="1"/>
    <xf numFmtId="0" fontId="47" fillId="2" borderId="0" xfId="0" applyFont="1" applyFill="1" applyAlignment="1">
      <alignment vertical="center"/>
    </xf>
    <xf numFmtId="49" fontId="15" fillId="3" borderId="20" xfId="0" applyNumberFormat="1" applyFont="1" applyFill="1" applyBorder="1" applyAlignment="1">
      <alignment shrinkToFit="1"/>
    </xf>
    <xf numFmtId="0" fontId="14" fillId="3" borderId="0" xfId="0" applyFont="1" applyFill="1"/>
    <xf numFmtId="49" fontId="21" fillId="3" borderId="0" xfId="0" applyNumberFormat="1" applyFont="1" applyFill="1" applyAlignment="1">
      <alignment vertical="center" wrapText="1"/>
    </xf>
    <xf numFmtId="49" fontId="52" fillId="4" borderId="0" xfId="0" applyNumberFormat="1" applyFont="1" applyFill="1" applyAlignment="1">
      <alignment vertical="center" wrapText="1" shrinkToFit="1"/>
    </xf>
    <xf numFmtId="49" fontId="18" fillId="2" borderId="0" xfId="0" applyNumberFormat="1" applyFont="1" applyFill="1" applyAlignment="1">
      <alignment vertical="center"/>
    </xf>
    <xf numFmtId="0" fontId="36" fillId="4" borderId="14" xfId="0" applyFont="1" applyFill="1" applyBorder="1" applyAlignment="1">
      <alignment horizontal="right" vertical="center"/>
    </xf>
    <xf numFmtId="49" fontId="56" fillId="2" borderId="0" xfId="0" applyNumberFormat="1" applyFont="1" applyFill="1" applyAlignment="1">
      <alignment vertical="top" wrapText="1"/>
    </xf>
    <xf numFmtId="49" fontId="0" fillId="3" borderId="37" xfId="0" applyNumberFormat="1" applyFill="1" applyBorder="1" applyAlignment="1">
      <alignment vertical="center"/>
    </xf>
    <xf numFmtId="0" fontId="0" fillId="3" borderId="37" xfId="0" applyFill="1" applyBorder="1" applyAlignment="1">
      <alignment vertical="center"/>
    </xf>
    <xf numFmtId="49" fontId="0" fillId="6" borderId="37" xfId="0" applyNumberFormat="1" applyFill="1" applyBorder="1" applyAlignment="1">
      <alignment vertical="center"/>
    </xf>
    <xf numFmtId="49" fontId="0" fillId="5" borderId="37" xfId="0" applyNumberFormat="1" applyFill="1" applyBorder="1" applyAlignment="1">
      <alignment vertical="center"/>
    </xf>
    <xf numFmtId="49" fontId="0" fillId="7" borderId="37" xfId="0" applyNumberFormat="1" applyFill="1" applyBorder="1" applyAlignment="1">
      <alignment vertical="center"/>
    </xf>
    <xf numFmtId="49" fontId="0" fillId="8" borderId="37" xfId="0" applyNumberFormat="1" applyFill="1" applyBorder="1" applyAlignment="1">
      <alignment vertical="center"/>
    </xf>
    <xf numFmtId="49" fontId="0" fillId="9" borderId="37" xfId="0" applyNumberFormat="1" applyFill="1" applyBorder="1" applyAlignment="1">
      <alignment vertical="center"/>
    </xf>
    <xf numFmtId="49" fontId="0" fillId="10" borderId="37" xfId="0" applyNumberFormat="1" applyFill="1" applyBorder="1" applyAlignment="1">
      <alignment vertical="center"/>
    </xf>
    <xf numFmtId="49" fontId="0" fillId="11" borderId="37" xfId="0" applyNumberFormat="1" applyFill="1" applyBorder="1" applyAlignment="1">
      <alignment vertical="center"/>
    </xf>
    <xf numFmtId="49" fontId="0" fillId="12" borderId="37" xfId="0" applyNumberFormat="1" applyFill="1" applyBorder="1" applyAlignment="1">
      <alignment vertical="center"/>
    </xf>
    <xf numFmtId="49" fontId="0" fillId="13" borderId="37" xfId="0" applyNumberFormat="1" applyFill="1" applyBorder="1" applyAlignment="1">
      <alignment vertical="center"/>
    </xf>
    <xf numFmtId="49" fontId="0" fillId="14" borderId="37" xfId="0" applyNumberFormat="1" applyFill="1" applyBorder="1" applyAlignment="1">
      <alignment vertical="center"/>
    </xf>
    <xf numFmtId="49" fontId="36" fillId="4" borderId="13" xfId="0" applyNumberFormat="1" applyFont="1" applyFill="1" applyBorder="1" applyAlignment="1">
      <alignment vertical="center"/>
    </xf>
    <xf numFmtId="49" fontId="36" fillId="4" borderId="46" xfId="0" applyNumberFormat="1" applyFont="1" applyFill="1" applyBorder="1" applyAlignment="1">
      <alignment vertical="center"/>
    </xf>
    <xf numFmtId="0" fontId="36" fillId="4" borderId="47" xfId="0" applyFont="1" applyFill="1" applyBorder="1" applyAlignment="1">
      <alignment horizontal="right" vertical="center"/>
    </xf>
    <xf numFmtId="49" fontId="36" fillId="4" borderId="48" xfId="0" applyNumberFormat="1" applyFont="1" applyFill="1" applyBorder="1" applyAlignment="1">
      <alignment horizontal="center" vertical="center" wrapText="1"/>
    </xf>
    <xf numFmtId="49" fontId="36" fillId="15" borderId="48" xfId="0" applyNumberFormat="1" applyFont="1" applyFill="1" applyBorder="1" applyAlignment="1">
      <alignment horizontal="center" vertical="center" wrapText="1"/>
    </xf>
    <xf numFmtId="0" fontId="1" fillId="2" borderId="49" xfId="0" applyFont="1" applyFill="1" applyBorder="1" applyAlignment="1">
      <alignment vertical="center" shrinkToFit="1"/>
    </xf>
    <xf numFmtId="0" fontId="15" fillId="6" borderId="15" xfId="0" applyFont="1" applyFill="1" applyBorder="1" applyAlignment="1">
      <alignment horizontal="center" vertical="center"/>
    </xf>
    <xf numFmtId="0" fontId="18" fillId="6" borderId="50" xfId="0" applyFont="1" applyFill="1" applyBorder="1" applyAlignment="1">
      <alignment vertical="center"/>
    </xf>
    <xf numFmtId="0" fontId="15" fillId="6" borderId="51" xfId="0" applyFont="1" applyFill="1" applyBorder="1" applyAlignment="1">
      <alignment horizontal="center" vertical="center"/>
    </xf>
    <xf numFmtId="0" fontId="18" fillId="6" borderId="52" xfId="0" applyFont="1" applyFill="1" applyBorder="1" applyAlignment="1">
      <alignment vertical="center"/>
    </xf>
    <xf numFmtId="49" fontId="0" fillId="0" borderId="16" xfId="0" applyNumberFormat="1" applyBorder="1" applyAlignment="1" applyProtection="1">
      <alignment vertical="center"/>
      <protection locked="0"/>
    </xf>
    <xf numFmtId="49" fontId="55" fillId="4" borderId="0" xfId="0" applyNumberFormat="1" applyFont="1" applyFill="1" applyAlignment="1">
      <alignment vertical="center" wrapText="1" shrinkToFit="1"/>
    </xf>
    <xf numFmtId="49" fontId="3" fillId="2" borderId="0" xfId="0" applyNumberFormat="1" applyFont="1" applyFill="1" applyAlignment="1">
      <alignment vertical="center"/>
    </xf>
    <xf numFmtId="49" fontId="34" fillId="2" borderId="0" xfId="0" applyNumberFormat="1" applyFont="1" applyFill="1" applyAlignment="1">
      <alignment vertical="center"/>
    </xf>
    <xf numFmtId="0" fontId="3" fillId="3" borderId="0" xfId="0" applyFont="1" applyFill="1" applyAlignment="1">
      <alignment vertical="center"/>
    </xf>
    <xf numFmtId="49" fontId="1" fillId="3" borderId="0" xfId="0" applyNumberFormat="1" applyFont="1" applyFill="1" applyAlignment="1">
      <alignment vertical="center"/>
    </xf>
    <xf numFmtId="0" fontId="3" fillId="3" borderId="0" xfId="0" applyFont="1" applyFill="1"/>
    <xf numFmtId="0" fontId="3" fillId="3" borderId="43" xfId="0" applyFont="1" applyFill="1" applyBorder="1" applyAlignment="1">
      <alignment vertical="center"/>
    </xf>
    <xf numFmtId="0" fontId="3" fillId="3" borderId="44" xfId="0" applyFont="1" applyFill="1" applyBorder="1" applyAlignment="1">
      <alignment vertical="center"/>
    </xf>
    <xf numFmtId="0" fontId="3" fillId="3" borderId="44" xfId="0" applyFont="1" applyFill="1" applyBorder="1"/>
    <xf numFmtId="0" fontId="3" fillId="3" borderId="45" xfId="0" applyFont="1" applyFill="1" applyBorder="1"/>
    <xf numFmtId="49" fontId="15" fillId="0" borderId="0" xfId="0" applyNumberFormat="1" applyFont="1" applyAlignment="1">
      <alignment vertical="center"/>
    </xf>
    <xf numFmtId="0" fontId="3" fillId="3" borderId="16" xfId="0" applyFont="1" applyFill="1" applyBorder="1"/>
    <xf numFmtId="0" fontId="3" fillId="3" borderId="20" xfId="0" applyFont="1" applyFill="1" applyBorder="1" applyAlignment="1">
      <alignment vertical="center"/>
    </xf>
    <xf numFmtId="0" fontId="3" fillId="3" borderId="20" xfId="0" applyFont="1" applyFill="1" applyBorder="1"/>
    <xf numFmtId="0" fontId="3" fillId="3" borderId="14" xfId="0" applyFont="1" applyFill="1" applyBorder="1"/>
    <xf numFmtId="0" fontId="3" fillId="3" borderId="19" xfId="0" applyFont="1" applyFill="1" applyBorder="1" applyAlignment="1">
      <alignment vertical="center"/>
    </xf>
    <xf numFmtId="0" fontId="3" fillId="3" borderId="19" xfId="0" applyFont="1" applyFill="1" applyBorder="1"/>
    <xf numFmtId="0" fontId="3" fillId="3" borderId="18" xfId="0" applyFont="1" applyFill="1" applyBorder="1"/>
    <xf numFmtId="49" fontId="12" fillId="2" borderId="53" xfId="0" applyNumberFormat="1" applyFont="1" applyFill="1" applyBorder="1" applyAlignment="1">
      <alignment horizontal="center" vertical="center"/>
    </xf>
    <xf numFmtId="49" fontId="12" fillId="2" borderId="54" xfId="0" applyNumberFormat="1" applyFont="1" applyFill="1" applyBorder="1" applyAlignment="1">
      <alignment horizontal="center" vertical="center"/>
    </xf>
    <xf numFmtId="49" fontId="12" fillId="2" borderId="55" xfId="0" applyNumberFormat="1" applyFont="1" applyFill="1" applyBorder="1" applyAlignment="1">
      <alignment vertical="center" shrinkToFit="1"/>
    </xf>
    <xf numFmtId="49" fontId="21" fillId="2" borderId="56" xfId="0" applyNumberFormat="1" applyFont="1" applyFill="1" applyBorder="1" applyAlignment="1">
      <alignment vertical="center" shrinkToFit="1"/>
    </xf>
    <xf numFmtId="49" fontId="21" fillId="2" borderId="52" xfId="0" applyNumberFormat="1" applyFont="1" applyFill="1" applyBorder="1" applyAlignment="1">
      <alignment vertical="center" shrinkToFit="1"/>
    </xf>
    <xf numFmtId="0" fontId="0" fillId="3" borderId="0" xfId="0" applyFill="1"/>
    <xf numFmtId="0" fontId="10" fillId="3" borderId="0" xfId="0" applyFont="1" applyFill="1" applyAlignment="1">
      <alignment vertical="center"/>
    </xf>
    <xf numFmtId="0" fontId="10" fillId="3" borderId="0" xfId="0" applyFont="1" applyFill="1"/>
    <xf numFmtId="0" fontId="30" fillId="3" borderId="0" xfId="0" applyFont="1" applyFill="1"/>
    <xf numFmtId="0" fontId="30" fillId="2" borderId="0" xfId="0" applyFont="1" applyFill="1"/>
    <xf numFmtId="0" fontId="10" fillId="3" borderId="20" xfId="0" applyFont="1" applyFill="1" applyBorder="1" applyAlignment="1">
      <alignment horizontal="center" vertical="center"/>
    </xf>
    <xf numFmtId="0" fontId="10" fillId="3" borderId="20" xfId="0" applyFont="1" applyFill="1" applyBorder="1" applyAlignment="1">
      <alignment vertical="center"/>
    </xf>
    <xf numFmtId="0" fontId="10" fillId="3" borderId="20" xfId="0" applyFont="1" applyFill="1" applyBorder="1"/>
    <xf numFmtId="0" fontId="0" fillId="3" borderId="20" xfId="0" applyFill="1" applyBorder="1"/>
    <xf numFmtId="0" fontId="30" fillId="3" borderId="20" xfId="0" applyFont="1" applyFill="1" applyBorder="1"/>
    <xf numFmtId="0" fontId="30" fillId="3" borderId="14" xfId="0" applyFont="1" applyFill="1" applyBorder="1"/>
    <xf numFmtId="0" fontId="10" fillId="3" borderId="43" xfId="0" applyFont="1" applyFill="1" applyBorder="1" applyAlignment="1">
      <alignment vertical="center"/>
    </xf>
    <xf numFmtId="0" fontId="10" fillId="3" borderId="44" xfId="0" applyFont="1" applyFill="1" applyBorder="1" applyAlignment="1">
      <alignment vertical="center"/>
    </xf>
    <xf numFmtId="0" fontId="10" fillId="3" borderId="44" xfId="0" applyFont="1" applyFill="1" applyBorder="1"/>
    <xf numFmtId="0" fontId="0" fillId="3" borderId="44" xfId="0" applyFill="1" applyBorder="1"/>
    <xf numFmtId="0" fontId="30" fillId="3" borderId="44" xfId="0" applyFont="1" applyFill="1" applyBorder="1"/>
    <xf numFmtId="0" fontId="30" fillId="3" borderId="45" xfId="0" applyFont="1" applyFill="1" applyBorder="1"/>
    <xf numFmtId="0" fontId="30" fillId="3" borderId="16" xfId="0" applyFont="1" applyFill="1" applyBorder="1"/>
    <xf numFmtId="49" fontId="10" fillId="3" borderId="0" xfId="0" applyNumberFormat="1" applyFont="1" applyFill="1" applyAlignment="1">
      <alignment vertical="center"/>
    </xf>
    <xf numFmtId="0" fontId="10" fillId="3" borderId="45" xfId="0" applyFont="1" applyFill="1" applyBorder="1"/>
    <xf numFmtId="0" fontId="10" fillId="3" borderId="16" xfId="0" applyFont="1" applyFill="1" applyBorder="1"/>
    <xf numFmtId="0" fontId="10" fillId="3" borderId="14" xfId="0" applyFont="1" applyFill="1" applyBorder="1"/>
    <xf numFmtId="0" fontId="10" fillId="3" borderId="19" xfId="0" applyFont="1" applyFill="1" applyBorder="1" applyAlignment="1">
      <alignment vertical="center"/>
    </xf>
    <xf numFmtId="0" fontId="10" fillId="3" borderId="19" xfId="0" applyFont="1" applyFill="1" applyBorder="1"/>
    <xf numFmtId="0" fontId="10" fillId="3" borderId="18" xfId="0" applyFont="1" applyFill="1" applyBorder="1"/>
    <xf numFmtId="49" fontId="15" fillId="2" borderId="52" xfId="0" applyNumberFormat="1" applyFont="1" applyFill="1" applyBorder="1" applyAlignment="1">
      <alignment vertical="center"/>
    </xf>
    <xf numFmtId="49" fontId="3" fillId="17" borderId="0" xfId="0" applyNumberFormat="1" applyFont="1" applyFill="1" applyAlignment="1">
      <alignment vertical="center"/>
    </xf>
    <xf numFmtId="49" fontId="13" fillId="17" borderId="0" xfId="0" applyNumberFormat="1" applyFont="1" applyFill="1" applyAlignment="1">
      <alignment vertical="center"/>
    </xf>
    <xf numFmtId="49" fontId="11" fillId="17" borderId="0" xfId="0" applyNumberFormat="1" applyFont="1" applyFill="1" applyAlignment="1">
      <alignment vertical="center"/>
    </xf>
    <xf numFmtId="49" fontId="15" fillId="17" borderId="0" xfId="0" applyNumberFormat="1" applyFont="1" applyFill="1" applyAlignment="1">
      <alignment vertical="center" wrapText="1"/>
    </xf>
    <xf numFmtId="49" fontId="15" fillId="17" borderId="0" xfId="0" applyNumberFormat="1" applyFont="1" applyFill="1" applyAlignment="1">
      <alignment vertical="center"/>
    </xf>
    <xf numFmtId="49" fontId="15" fillId="17" borderId="0" xfId="0" applyNumberFormat="1" applyFont="1" applyFill="1" applyAlignment="1">
      <alignment vertical="center" shrinkToFit="1"/>
    </xf>
    <xf numFmtId="49" fontId="14" fillId="17" borderId="0" xfId="0" applyNumberFormat="1" applyFont="1" applyFill="1" applyAlignment="1">
      <alignment horizontal="center" vertical="center" shrinkToFit="1"/>
    </xf>
    <xf numFmtId="49" fontId="14" fillId="17" borderId="0" xfId="0" applyNumberFormat="1" applyFont="1" applyFill="1" applyAlignment="1">
      <alignment vertical="center" shrinkToFit="1"/>
    </xf>
    <xf numFmtId="49" fontId="14" fillId="17" borderId="0" xfId="0" applyNumberFormat="1" applyFont="1" applyFill="1" applyAlignment="1">
      <alignment vertical="center"/>
    </xf>
    <xf numFmtId="49" fontId="12" fillId="17" borderId="0" xfId="0" applyNumberFormat="1" applyFont="1" applyFill="1" applyAlignment="1">
      <alignment horizontal="center" vertical="center"/>
    </xf>
    <xf numFmtId="49" fontId="12" fillId="17" borderId="0" xfId="0" applyNumberFormat="1" applyFont="1" applyFill="1" applyAlignment="1">
      <alignment horizontal="center" vertical="center" shrinkToFit="1"/>
    </xf>
    <xf numFmtId="49" fontId="12" fillId="17" borderId="0" xfId="0" applyNumberFormat="1" applyFont="1" applyFill="1" applyAlignment="1">
      <alignment vertical="center"/>
    </xf>
    <xf numFmtId="49" fontId="14" fillId="17" borderId="0" xfId="0" applyNumberFormat="1" applyFont="1" applyFill="1" applyAlignment="1">
      <alignment horizontal="distributed" vertical="center"/>
    </xf>
    <xf numFmtId="49" fontId="17" fillId="17" borderId="0" xfId="0" applyNumberFormat="1" applyFont="1" applyFill="1" applyAlignment="1">
      <alignment horizontal="center" vertical="center" shrinkToFit="1"/>
    </xf>
    <xf numFmtId="49" fontId="14" fillId="17" borderId="0" xfId="0" applyNumberFormat="1" applyFont="1" applyFill="1" applyAlignment="1">
      <alignment horizontal="distributed" vertical="center" shrinkToFit="1"/>
    </xf>
    <xf numFmtId="49" fontId="12" fillId="17" borderId="0" xfId="0" applyNumberFormat="1" applyFont="1" applyFill="1" applyAlignment="1">
      <alignment vertical="center" shrinkToFit="1"/>
    </xf>
    <xf numFmtId="49" fontId="21" fillId="17" borderId="0" xfId="0" applyNumberFormat="1" applyFont="1" applyFill="1" applyAlignment="1">
      <alignment vertical="center"/>
    </xf>
    <xf numFmtId="49" fontId="21" fillId="17" borderId="0" xfId="0" applyNumberFormat="1" applyFont="1" applyFill="1" applyAlignment="1">
      <alignment vertical="center" shrinkToFit="1"/>
    </xf>
    <xf numFmtId="0" fontId="21" fillId="17" borderId="0" xfId="0" applyFont="1" applyFill="1" applyAlignment="1">
      <alignment vertical="center" shrinkToFit="1"/>
    </xf>
    <xf numFmtId="0" fontId="11" fillId="17" borderId="0" xfId="0" applyFont="1" applyFill="1" applyAlignment="1">
      <alignment vertical="center" shrinkToFit="1"/>
    </xf>
    <xf numFmtId="0" fontId="19" fillId="17" borderId="0" xfId="0" applyFont="1" applyFill="1" applyAlignment="1">
      <alignment vertical="center" shrinkToFit="1"/>
    </xf>
    <xf numFmtId="0" fontId="35" fillId="17" borderId="0" xfId="0" applyFont="1" applyFill="1" applyAlignment="1">
      <alignment vertical="center" shrinkToFit="1"/>
    </xf>
    <xf numFmtId="49" fontId="19" fillId="17" borderId="0" xfId="0" applyNumberFormat="1" applyFont="1" applyFill="1" applyAlignment="1">
      <alignment vertical="center" shrinkToFit="1"/>
    </xf>
    <xf numFmtId="49" fontId="11" fillId="17" borderId="0" xfId="0" applyNumberFormat="1" applyFont="1" applyFill="1" applyAlignment="1">
      <alignment shrinkToFit="1"/>
    </xf>
    <xf numFmtId="49" fontId="13" fillId="17" borderId="0" xfId="0" applyNumberFormat="1" applyFont="1" applyFill="1" applyAlignment="1">
      <alignment horizontal="distributed" vertical="center" shrinkToFit="1"/>
    </xf>
    <xf numFmtId="0" fontId="23" fillId="17" borderId="0" xfId="0" applyFont="1" applyFill="1" applyAlignment="1">
      <alignment vertical="center" shrinkToFit="1"/>
    </xf>
    <xf numFmtId="49" fontId="23" fillId="17" borderId="0" xfId="0" applyNumberFormat="1" applyFont="1" applyFill="1" applyAlignment="1">
      <alignment vertical="center" shrinkToFit="1"/>
    </xf>
    <xf numFmtId="0" fontId="12" fillId="17" borderId="0" xfId="0" applyFont="1" applyFill="1" applyAlignment="1">
      <alignment vertical="center" shrinkToFit="1"/>
    </xf>
    <xf numFmtId="0" fontId="0" fillId="17" borderId="0" xfId="0" applyFill="1" applyAlignment="1">
      <alignment shrinkToFit="1"/>
    </xf>
    <xf numFmtId="49" fontId="19" fillId="17" borderId="22" xfId="0" applyNumberFormat="1" applyFont="1" applyFill="1" applyBorder="1" applyAlignment="1">
      <alignment vertical="center" shrinkToFit="1"/>
    </xf>
    <xf numFmtId="49" fontId="21" fillId="17" borderId="22" xfId="0" applyNumberFormat="1" applyFont="1" applyFill="1" applyBorder="1" applyAlignment="1">
      <alignment vertical="center" shrinkToFit="1"/>
    </xf>
    <xf numFmtId="49" fontId="13" fillId="17" borderId="22" xfId="0" applyNumberFormat="1" applyFont="1" applyFill="1" applyBorder="1" applyAlignment="1">
      <alignment vertical="center" shrinkToFit="1"/>
    </xf>
    <xf numFmtId="49" fontId="15" fillId="17" borderId="22" xfId="0" applyNumberFormat="1" applyFont="1" applyFill="1" applyBorder="1" applyAlignment="1">
      <alignment vertical="center" shrinkToFit="1"/>
    </xf>
    <xf numFmtId="49" fontId="11" fillId="17" borderId="22" xfId="0" applyNumberFormat="1" applyFont="1" applyFill="1" applyBorder="1" applyAlignment="1">
      <alignment vertical="center" shrinkToFit="1"/>
    </xf>
    <xf numFmtId="49" fontId="12" fillId="17" borderId="22" xfId="0" applyNumberFormat="1" applyFont="1" applyFill="1" applyBorder="1" applyAlignment="1">
      <alignment vertical="center" shrinkToFit="1"/>
    </xf>
    <xf numFmtId="49" fontId="11" fillId="17" borderId="1" xfId="0" applyNumberFormat="1" applyFont="1" applyFill="1" applyBorder="1" applyAlignment="1">
      <alignment vertical="center" shrinkToFit="1"/>
    </xf>
    <xf numFmtId="49" fontId="22" fillId="17" borderId="0" xfId="0" applyNumberFormat="1" applyFont="1" applyFill="1" applyAlignment="1">
      <alignment horizontal="right" vertical="center" shrinkToFit="1"/>
    </xf>
    <xf numFmtId="49" fontId="22" fillId="17" borderId="0" xfId="0" applyNumberFormat="1" applyFont="1" applyFill="1" applyAlignment="1">
      <alignment horizontal="center" vertical="center" shrinkToFit="1"/>
    </xf>
    <xf numFmtId="49" fontId="21" fillId="17" borderId="0" xfId="0" applyNumberFormat="1" applyFont="1" applyFill="1" applyAlignment="1">
      <alignment horizontal="center" vertical="center" shrinkToFit="1"/>
    </xf>
    <xf numFmtId="49" fontId="22" fillId="17" borderId="0" xfId="0" applyNumberFormat="1" applyFont="1" applyFill="1" applyAlignment="1">
      <alignment vertical="center" shrinkToFit="1"/>
    </xf>
    <xf numFmtId="49" fontId="11" fillId="17" borderId="0" xfId="0" applyNumberFormat="1" applyFont="1" applyFill="1" applyAlignment="1">
      <alignment vertical="center" shrinkToFit="1"/>
    </xf>
    <xf numFmtId="49" fontId="11" fillId="17" borderId="2" xfId="0" applyNumberFormat="1" applyFont="1" applyFill="1" applyBorder="1" applyAlignment="1">
      <alignment vertical="center" shrinkToFit="1"/>
    </xf>
    <xf numFmtId="49" fontId="12" fillId="17" borderId="0" xfId="0" applyNumberFormat="1" applyFont="1" applyFill="1" applyAlignment="1">
      <alignment horizontal="distributed" vertical="center" shrinkToFit="1"/>
    </xf>
    <xf numFmtId="49" fontId="12" fillId="17" borderId="2" xfId="0" applyNumberFormat="1" applyFont="1" applyFill="1" applyBorder="1" applyAlignment="1">
      <alignment vertical="center" shrinkToFit="1"/>
    </xf>
    <xf numFmtId="49" fontId="15" fillId="17" borderId="26" xfId="0" applyNumberFormat="1" applyFont="1" applyFill="1" applyBorder="1" applyAlignment="1">
      <alignment horizontal="distributed" vertical="center" shrinkToFit="1"/>
    </xf>
    <xf numFmtId="49" fontId="15" fillId="17" borderId="23" xfId="0" applyNumberFormat="1" applyFont="1" applyFill="1" applyBorder="1" applyAlignment="1">
      <alignment horizontal="distributed" vertical="center" shrinkToFit="1"/>
    </xf>
    <xf numFmtId="49" fontId="11" fillId="17" borderId="23" xfId="0" applyNumberFormat="1" applyFont="1" applyFill="1" applyBorder="1" applyAlignment="1">
      <alignment horizontal="distributed" vertical="center" shrinkToFit="1"/>
    </xf>
    <xf numFmtId="49" fontId="15" fillId="17" borderId="23" xfId="0" applyNumberFormat="1" applyFont="1" applyFill="1" applyBorder="1" applyAlignment="1">
      <alignment horizontal="center" vertical="center" shrinkToFit="1"/>
    </xf>
    <xf numFmtId="49" fontId="19" fillId="17" borderId="23" xfId="0" applyNumberFormat="1" applyFont="1" applyFill="1" applyBorder="1" applyAlignment="1">
      <alignment horizontal="center" vertical="center" shrinkToFit="1"/>
    </xf>
    <xf numFmtId="49" fontId="14" fillId="17" borderId="23" xfId="0" applyNumberFormat="1" applyFont="1" applyFill="1" applyBorder="1" applyAlignment="1">
      <alignment horizontal="center" vertical="center" shrinkToFit="1"/>
    </xf>
    <xf numFmtId="49" fontId="23" fillId="17" borderId="23" xfId="0" applyNumberFormat="1" applyFont="1" applyFill="1" applyBorder="1" applyAlignment="1">
      <alignment horizontal="center" vertical="center" shrinkToFit="1"/>
    </xf>
    <xf numFmtId="49" fontId="24" fillId="17" borderId="23" xfId="0" applyNumberFormat="1" applyFont="1" applyFill="1" applyBorder="1" applyAlignment="1">
      <alignment horizontal="center" vertical="center" shrinkToFit="1"/>
    </xf>
    <xf numFmtId="49" fontId="24" fillId="17" borderId="23" xfId="0" applyNumberFormat="1" applyFont="1" applyFill="1" applyBorder="1" applyAlignment="1">
      <alignment horizontal="left" vertical="center" shrinkToFit="1"/>
    </xf>
    <xf numFmtId="49" fontId="15" fillId="17" borderId="23" xfId="0" applyNumberFormat="1" applyFont="1" applyFill="1" applyBorder="1" applyAlignment="1">
      <alignment horizontal="right" vertical="center" shrinkToFit="1"/>
    </xf>
    <xf numFmtId="49" fontId="12" fillId="17" borderId="23" xfId="0" applyNumberFormat="1" applyFont="1" applyFill="1" applyBorder="1" applyAlignment="1">
      <alignment horizontal="center" vertical="center" shrinkToFit="1"/>
    </xf>
    <xf numFmtId="49" fontId="15" fillId="17" borderId="23" xfId="0" applyNumberFormat="1" applyFont="1" applyFill="1" applyBorder="1" applyAlignment="1">
      <alignment vertical="center" shrinkToFit="1"/>
    </xf>
    <xf numFmtId="49" fontId="15" fillId="17" borderId="4" xfId="0" applyNumberFormat="1" applyFont="1" applyFill="1" applyBorder="1" applyAlignment="1">
      <alignment vertical="center" shrinkToFit="1"/>
    </xf>
    <xf numFmtId="49" fontId="15" fillId="17" borderId="0" xfId="0" applyNumberFormat="1" applyFont="1" applyFill="1" applyAlignment="1">
      <alignment horizontal="distributed" vertical="center"/>
    </xf>
    <xf numFmtId="49" fontId="11" fillId="17" borderId="0" xfId="0" applyNumberFormat="1" applyFont="1" applyFill="1" applyAlignment="1">
      <alignment horizontal="distributed" vertical="center"/>
    </xf>
    <xf numFmtId="49" fontId="15" fillId="17" borderId="0" xfId="0" applyNumberFormat="1" applyFont="1" applyFill="1" applyAlignment="1">
      <alignment horizontal="center" vertical="center"/>
    </xf>
    <xf numFmtId="49" fontId="19" fillId="17" borderId="0" xfId="0" applyNumberFormat="1" applyFont="1" applyFill="1" applyAlignment="1">
      <alignment horizontal="center" vertical="center"/>
    </xf>
    <xf numFmtId="49" fontId="15" fillId="17" borderId="0" xfId="0" applyNumberFormat="1" applyFont="1" applyFill="1" applyAlignment="1">
      <alignment horizontal="center" vertical="center" shrinkToFit="1"/>
    </xf>
    <xf numFmtId="49" fontId="23" fillId="17" borderId="0" xfId="0" applyNumberFormat="1" applyFont="1" applyFill="1" applyAlignment="1">
      <alignment horizontal="center" vertical="center" shrinkToFit="1"/>
    </xf>
    <xf numFmtId="49" fontId="24" fillId="17" borderId="0" xfId="0" applyNumberFormat="1" applyFont="1" applyFill="1" applyAlignment="1">
      <alignment horizontal="center" vertical="center" shrinkToFit="1"/>
    </xf>
    <xf numFmtId="49" fontId="24" fillId="17" borderId="0" xfId="0" applyNumberFormat="1" applyFont="1" applyFill="1" applyAlignment="1">
      <alignment horizontal="left" vertical="center" shrinkToFit="1"/>
    </xf>
    <xf numFmtId="49" fontId="15" fillId="17" borderId="0" xfId="0" applyNumberFormat="1" applyFont="1" applyFill="1" applyAlignment="1">
      <alignment horizontal="right" vertical="center" shrinkToFit="1"/>
    </xf>
    <xf numFmtId="49" fontId="13" fillId="17" borderId="0" xfId="0" applyNumberFormat="1" applyFont="1" applyFill="1" applyAlignment="1">
      <alignment horizontal="center" vertical="center" shrinkToFit="1"/>
    </xf>
    <xf numFmtId="49" fontId="15" fillId="17" borderId="0" xfId="0" applyNumberFormat="1" applyFont="1" applyFill="1" applyAlignment="1">
      <alignment horizontal="distributed"/>
    </xf>
    <xf numFmtId="49" fontId="22" fillId="17" borderId="0" xfId="0" applyNumberFormat="1" applyFont="1" applyFill="1" applyAlignment="1">
      <alignment horizontal="right"/>
    </xf>
    <xf numFmtId="49" fontId="22" fillId="17" borderId="0" xfId="0" applyNumberFormat="1" applyFont="1" applyFill="1" applyAlignment="1">
      <alignment horizontal="center"/>
    </xf>
    <xf numFmtId="49" fontId="22" fillId="17" borderId="0" xfId="0" applyNumberFormat="1" applyFont="1" applyFill="1" applyAlignment="1">
      <alignment horizontal="center" shrinkToFit="1"/>
    </xf>
    <xf numFmtId="49" fontId="14" fillId="17" borderId="0" xfId="0" applyNumberFormat="1" applyFont="1" applyFill="1" applyAlignment="1">
      <alignment horizontal="center" shrinkToFit="1"/>
    </xf>
    <xf numFmtId="49" fontId="11" fillId="17" borderId="0" xfId="0" applyNumberFormat="1" applyFont="1" applyFill="1" applyAlignment="1">
      <alignment horizontal="center" shrinkToFit="1"/>
    </xf>
    <xf numFmtId="49" fontId="15" fillId="17" borderId="0" xfId="0" applyNumberFormat="1" applyFont="1" applyFill="1" applyAlignment="1">
      <alignment shrinkToFit="1"/>
    </xf>
    <xf numFmtId="0" fontId="14" fillId="17" borderId="0" xfId="0" applyFont="1" applyFill="1" applyAlignment="1">
      <alignment vertical="center" shrinkToFit="1"/>
    </xf>
    <xf numFmtId="49" fontId="11" fillId="17" borderId="0" xfId="0" applyNumberFormat="1" applyFont="1" applyFill="1" applyAlignment="1">
      <alignment horizontal="distributed" vertical="center" shrinkToFit="1"/>
    </xf>
    <xf numFmtId="49" fontId="15" fillId="17" borderId="0" xfId="0" applyNumberFormat="1" applyFont="1" applyFill="1" applyAlignment="1">
      <alignment horizontal="left" vertical="center"/>
    </xf>
    <xf numFmtId="49" fontId="0" fillId="17" borderId="0" xfId="0" applyNumberFormat="1" applyFill="1" applyAlignment="1">
      <alignment vertical="top"/>
    </xf>
    <xf numFmtId="49" fontId="9" fillId="17" borderId="0" xfId="0" applyNumberFormat="1" applyFont="1" applyFill="1" applyAlignment="1">
      <alignment vertical="center"/>
    </xf>
    <xf numFmtId="49" fontId="0" fillId="17" borderId="0" xfId="0" applyNumberFormat="1" applyFill="1" applyAlignment="1">
      <alignment horizontal="right" vertical="top"/>
    </xf>
    <xf numFmtId="49" fontId="7" fillId="17" borderId="0" xfId="0" applyNumberFormat="1" applyFont="1" applyFill="1" applyAlignment="1">
      <alignment horizontal="center" vertical="center"/>
    </xf>
    <xf numFmtId="49" fontId="12" fillId="17" borderId="0" xfId="0" applyNumberFormat="1" applyFont="1" applyFill="1" applyAlignment="1">
      <alignment horizontal="center" shrinkToFit="1"/>
    </xf>
    <xf numFmtId="49" fontId="12" fillId="17" borderId="0" xfId="0" applyNumberFormat="1" applyFont="1" applyFill="1" applyAlignment="1">
      <alignment shrinkToFit="1"/>
    </xf>
    <xf numFmtId="49" fontId="12" fillId="2" borderId="0" xfId="0" applyNumberFormat="1" applyFont="1" applyFill="1" applyAlignment="1">
      <alignment horizontal="center" shrinkToFit="1"/>
    </xf>
    <xf numFmtId="49" fontId="13" fillId="17" borderId="0" xfId="0" applyNumberFormat="1" applyFont="1" applyFill="1" applyAlignment="1">
      <alignment horizontal="center" shrinkToFit="1"/>
    </xf>
    <xf numFmtId="49" fontId="13" fillId="17" borderId="0" xfId="0" applyNumberFormat="1" applyFont="1" applyFill="1" applyAlignment="1">
      <alignment shrinkToFit="1"/>
    </xf>
    <xf numFmtId="49" fontId="11" fillId="18" borderId="0" xfId="0" applyNumberFormat="1" applyFont="1" applyFill="1" applyAlignment="1">
      <alignment shrinkToFit="1"/>
    </xf>
    <xf numFmtId="49" fontId="22" fillId="18" borderId="0" xfId="0" applyNumberFormat="1" applyFont="1" applyFill="1" applyAlignment="1">
      <alignment horizontal="center" shrinkToFit="1"/>
    </xf>
    <xf numFmtId="49" fontId="13" fillId="18" borderId="0" xfId="0" applyNumberFormat="1" applyFont="1" applyFill="1" applyAlignment="1">
      <alignment horizontal="center" shrinkToFit="1"/>
    </xf>
    <xf numFmtId="49" fontId="13" fillId="18" borderId="0" xfId="0" applyNumberFormat="1" applyFont="1" applyFill="1" applyAlignment="1">
      <alignment shrinkToFit="1"/>
    </xf>
    <xf numFmtId="49" fontId="22" fillId="18" borderId="0" xfId="0" applyNumberFormat="1" applyFont="1" applyFill="1" applyAlignment="1">
      <alignment shrinkToFit="1"/>
    </xf>
    <xf numFmtId="0" fontId="14" fillId="18" borderId="0" xfId="0" applyFont="1" applyFill="1" applyAlignment="1">
      <alignment vertical="center" shrinkToFit="1"/>
    </xf>
    <xf numFmtId="49" fontId="15" fillId="18" borderId="0" xfId="0" applyNumberFormat="1" applyFont="1" applyFill="1" applyAlignment="1">
      <alignment vertical="center"/>
    </xf>
    <xf numFmtId="49" fontId="12" fillId="18" borderId="0" xfId="0" applyNumberFormat="1" applyFont="1" applyFill="1" applyAlignment="1">
      <alignment vertical="center" shrinkToFit="1"/>
    </xf>
    <xf numFmtId="49" fontId="22" fillId="17" borderId="0" xfId="0" applyNumberFormat="1" applyFont="1" applyFill="1"/>
    <xf numFmtId="49" fontId="22" fillId="18" borderId="0" xfId="0" applyNumberFormat="1" applyFont="1" applyFill="1"/>
    <xf numFmtId="49" fontId="21" fillId="17" borderId="0" xfId="0" applyNumberFormat="1" applyFont="1" applyFill="1" applyAlignment="1">
      <alignment horizontal="distributed" vertical="center" wrapText="1" shrinkToFit="1"/>
    </xf>
    <xf numFmtId="0" fontId="14" fillId="2" borderId="0" xfId="0" applyFont="1" applyFill="1"/>
    <xf numFmtId="49" fontId="21" fillId="2" borderId="0" xfId="0" applyNumberFormat="1" applyFont="1" applyFill="1" applyAlignment="1">
      <alignment horizontal="center"/>
    </xf>
    <xf numFmtId="49" fontId="14" fillId="2" borderId="0" xfId="0" applyNumberFormat="1" applyFont="1" applyFill="1" applyAlignment="1">
      <alignment horizontal="center" vertical="center" shrinkToFit="1"/>
    </xf>
    <xf numFmtId="49" fontId="13" fillId="19" borderId="0" xfId="0" applyNumberFormat="1" applyFont="1" applyFill="1" applyAlignment="1">
      <alignment vertical="center"/>
    </xf>
    <xf numFmtId="49" fontId="12" fillId="19" borderId="0" xfId="0" applyNumberFormat="1" applyFont="1" applyFill="1" applyAlignment="1">
      <alignment horizontal="center" vertical="center"/>
    </xf>
    <xf numFmtId="49" fontId="21" fillId="19" borderId="0" xfId="0" applyNumberFormat="1" applyFont="1" applyFill="1" applyAlignment="1">
      <alignment vertical="center" shrinkToFit="1"/>
    </xf>
    <xf numFmtId="0" fontId="14" fillId="17" borderId="0" xfId="0" applyFont="1" applyFill="1" applyAlignment="1">
      <alignment horizontal="center" vertical="center" shrinkToFit="1"/>
    </xf>
    <xf numFmtId="0" fontId="15" fillId="17" borderId="0" xfId="0" applyFont="1" applyFill="1" applyAlignment="1">
      <alignment vertical="center" shrinkToFit="1"/>
    </xf>
    <xf numFmtId="49" fontId="21" fillId="17" borderId="0" xfId="0" applyNumberFormat="1" applyFont="1" applyFill="1" applyAlignment="1">
      <alignment horizontal="distributed"/>
    </xf>
    <xf numFmtId="49" fontId="12" fillId="17" borderId="0" xfId="0" applyNumberFormat="1" applyFont="1" applyFill="1" applyAlignment="1">
      <alignment horizontal="right"/>
    </xf>
    <xf numFmtId="49" fontId="12" fillId="17" borderId="0" xfId="0" applyNumberFormat="1" applyFont="1" applyFill="1" applyAlignment="1">
      <alignment horizontal="center"/>
    </xf>
    <xf numFmtId="0" fontId="22" fillId="17" borderId="0" xfId="0" applyFont="1" applyFill="1" applyAlignment="1">
      <alignment horizontal="center" shrinkToFit="1"/>
    </xf>
    <xf numFmtId="0" fontId="22" fillId="17" borderId="0" xfId="0" applyFont="1" applyFill="1" applyAlignment="1">
      <alignment shrinkToFit="1"/>
    </xf>
    <xf numFmtId="49" fontId="22" fillId="17" borderId="0" xfId="0" applyNumberFormat="1" applyFont="1" applyFill="1" applyAlignment="1">
      <alignment shrinkToFit="1"/>
    </xf>
    <xf numFmtId="49" fontId="15" fillId="19" borderId="0" xfId="0" applyNumberFormat="1" applyFont="1" applyFill="1" applyAlignment="1">
      <alignment vertical="center" shrinkToFit="1"/>
    </xf>
    <xf numFmtId="0" fontId="24" fillId="20" borderId="0" xfId="0" applyFont="1" applyFill="1" applyAlignment="1">
      <alignment horizontal="center" vertical="center" shrinkToFit="1"/>
    </xf>
    <xf numFmtId="49" fontId="15" fillId="20" borderId="0" xfId="0" applyNumberFormat="1" applyFont="1" applyFill="1" applyAlignment="1">
      <alignment vertical="center" shrinkToFit="1"/>
    </xf>
    <xf numFmtId="49" fontId="14" fillId="20" borderId="0" xfId="0" applyNumberFormat="1" applyFont="1" applyFill="1" applyAlignment="1">
      <alignment vertical="center" shrinkToFit="1"/>
    </xf>
    <xf numFmtId="0" fontId="14" fillId="20" borderId="0" xfId="0" applyFont="1" applyFill="1" applyAlignment="1">
      <alignment vertical="center" shrinkToFit="1"/>
    </xf>
    <xf numFmtId="49" fontId="12" fillId="20" borderId="0" xfId="0" applyNumberFormat="1" applyFont="1" applyFill="1" applyAlignment="1">
      <alignment vertical="center" shrinkToFit="1"/>
    </xf>
    <xf numFmtId="49" fontId="34" fillId="18" borderId="0" xfId="0" applyNumberFormat="1" applyFont="1" applyFill="1" applyAlignment="1">
      <alignment vertical="center"/>
    </xf>
    <xf numFmtId="49" fontId="64" fillId="3" borderId="0" xfId="0" applyNumberFormat="1" applyFont="1" applyFill="1" applyAlignment="1">
      <alignment vertical="center"/>
    </xf>
    <xf numFmtId="49" fontId="6" fillId="19" borderId="0" xfId="0" applyNumberFormat="1" applyFont="1" applyFill="1" applyAlignment="1">
      <alignment horizontal="center" vertical="center"/>
    </xf>
    <xf numFmtId="176" fontId="6" fillId="19" borderId="103" xfId="1" applyNumberFormat="1" applyFont="1" applyFill="1" applyBorder="1" applyAlignment="1" applyProtection="1">
      <alignment horizontal="center" vertical="center"/>
    </xf>
    <xf numFmtId="176" fontId="19" fillId="0" borderId="0" xfId="1" applyNumberFormat="1" applyFont="1" applyFill="1" applyAlignment="1" applyProtection="1">
      <alignment horizontal="center" shrinkToFit="1"/>
      <protection locked="0"/>
    </xf>
    <xf numFmtId="176" fontId="19" fillId="0" borderId="0" xfId="1" applyNumberFormat="1" applyFont="1" applyFill="1" applyAlignment="1" applyProtection="1">
      <alignment horizontal="center" shrinkToFit="1"/>
    </xf>
    <xf numFmtId="176" fontId="19" fillId="17" borderId="0" xfId="1" applyNumberFormat="1" applyFont="1" applyFill="1" applyAlignment="1" applyProtection="1">
      <alignment horizontal="center" shrinkToFit="1"/>
    </xf>
    <xf numFmtId="176" fontId="19" fillId="17" borderId="0" xfId="1" applyNumberFormat="1" applyFont="1" applyFill="1" applyAlignment="1" applyProtection="1"/>
    <xf numFmtId="176" fontId="19" fillId="17" borderId="0" xfId="1" applyNumberFormat="1" applyFont="1" applyFill="1" applyAlignment="1" applyProtection="1">
      <alignment horizontal="right"/>
    </xf>
    <xf numFmtId="176" fontId="19" fillId="17" borderId="0" xfId="0" applyNumberFormat="1" applyFont="1" applyFill="1"/>
    <xf numFmtId="176" fontId="19" fillId="17" borderId="0" xfId="1" applyNumberFormat="1" applyFont="1" applyFill="1" applyBorder="1" applyAlignment="1" applyProtection="1"/>
    <xf numFmtId="176" fontId="19" fillId="17" borderId="0" xfId="1" applyNumberFormat="1" applyFont="1" applyFill="1" applyAlignment="1" applyProtection="1">
      <alignment horizontal="center" shrinkToFit="1"/>
      <protection locked="0"/>
    </xf>
    <xf numFmtId="176" fontId="19" fillId="17" borderId="0" xfId="1" applyNumberFormat="1" applyFont="1" applyFill="1" applyBorder="1" applyAlignment="1" applyProtection="1">
      <alignment horizontal="right"/>
    </xf>
    <xf numFmtId="49" fontId="15" fillId="19" borderId="0" xfId="0" applyNumberFormat="1" applyFont="1" applyFill="1" applyAlignment="1">
      <alignment horizontal="center" vertical="center"/>
    </xf>
    <xf numFmtId="14" fontId="10" fillId="0" borderId="0" xfId="0" applyNumberFormat="1" applyFont="1" applyAlignment="1">
      <alignment horizontal="center" vertical="center" shrinkToFit="1"/>
    </xf>
    <xf numFmtId="14" fontId="10" fillId="17" borderId="0" xfId="0" applyNumberFormat="1" applyFont="1" applyFill="1" applyAlignment="1">
      <alignment horizontal="center" vertical="center" shrinkToFit="1"/>
    </xf>
    <xf numFmtId="0" fontId="0" fillId="21" borderId="0" xfId="0" applyFill="1" applyAlignment="1">
      <alignment horizontal="left" indent="1"/>
    </xf>
    <xf numFmtId="0" fontId="0" fillId="21" borderId="0" xfId="0" applyFill="1"/>
    <xf numFmtId="0" fontId="10" fillId="21" borderId="0" xfId="0" applyFont="1" applyFill="1"/>
    <xf numFmtId="49" fontId="10" fillId="21" borderId="0" xfId="0" applyNumberFormat="1" applyFont="1" applyFill="1" applyAlignment="1">
      <alignment vertical="center"/>
    </xf>
    <xf numFmtId="0" fontId="63" fillId="21" borderId="0" xfId="0" applyFont="1" applyFill="1" applyAlignment="1">
      <alignment horizontal="left" vertical="top" indent="1"/>
    </xf>
    <xf numFmtId="0" fontId="63" fillId="21" borderId="0" xfId="0" applyFont="1" applyFill="1" applyAlignment="1">
      <alignment vertical="top"/>
    </xf>
    <xf numFmtId="0" fontId="10" fillId="21" borderId="0" xfId="0" applyFont="1" applyFill="1" applyAlignment="1">
      <alignment vertical="top"/>
    </xf>
    <xf numFmtId="49" fontId="10" fillId="21" borderId="0" xfId="0" applyNumberFormat="1" applyFont="1" applyFill="1" applyAlignment="1">
      <alignment vertical="top"/>
    </xf>
    <xf numFmtId="0" fontId="30" fillId="21" borderId="0" xfId="0" applyFont="1" applyFill="1" applyAlignment="1">
      <alignment horizontal="left" indent="1"/>
    </xf>
    <xf numFmtId="0" fontId="30" fillId="21" borderId="0" xfId="0" applyFont="1" applyFill="1"/>
    <xf numFmtId="49" fontId="30" fillId="21" borderId="0" xfId="0" applyNumberFormat="1" applyFont="1" applyFill="1" applyAlignment="1">
      <alignment vertical="center"/>
    </xf>
    <xf numFmtId="0" fontId="30" fillId="21" borderId="0" xfId="0" applyFont="1" applyFill="1" applyAlignment="1">
      <alignment vertical="center"/>
    </xf>
    <xf numFmtId="0" fontId="14" fillId="21" borderId="0" xfId="0" applyFont="1" applyFill="1"/>
    <xf numFmtId="0" fontId="30" fillId="21" borderId="0" xfId="0" applyFont="1" applyFill="1" applyAlignment="1">
      <alignment horizontal="left" vertical="top" indent="1"/>
    </xf>
    <xf numFmtId="0" fontId="30" fillId="21" borderId="0" xfId="0" applyFont="1" applyFill="1" applyAlignment="1">
      <alignment vertical="top"/>
    </xf>
    <xf numFmtId="49" fontId="36" fillId="4" borderId="104" xfId="0" applyNumberFormat="1" applyFont="1" applyFill="1" applyBorder="1" applyAlignment="1">
      <alignment horizontal="center" vertical="center" shrinkToFit="1"/>
    </xf>
    <xf numFmtId="49" fontId="36" fillId="4" borderId="105" xfId="0" applyNumberFormat="1" applyFont="1" applyFill="1" applyBorder="1" applyAlignment="1">
      <alignment horizontal="center" vertical="center" shrinkToFit="1"/>
    </xf>
    <xf numFmtId="49" fontId="0" fillId="2" borderId="15" xfId="0" applyNumberFormat="1" applyFill="1" applyBorder="1" applyAlignment="1">
      <alignment vertical="center" wrapText="1"/>
    </xf>
    <xf numFmtId="49" fontId="0" fillId="2" borderId="0" xfId="0" applyNumberFormat="1" applyFill="1" applyAlignment="1">
      <alignment vertical="center" wrapText="1"/>
    </xf>
    <xf numFmtId="49" fontId="0" fillId="2" borderId="16" xfId="0" applyNumberFormat="1" applyFill="1" applyBorder="1" applyAlignment="1">
      <alignment vertical="center" wrapText="1"/>
    </xf>
    <xf numFmtId="49" fontId="0" fillId="0" borderId="60" xfId="0" applyNumberFormat="1" applyBorder="1" applyAlignment="1" applyProtection="1">
      <alignment vertical="center" shrinkToFit="1"/>
      <protection locked="0"/>
    </xf>
    <xf numFmtId="49" fontId="1" fillId="0" borderId="60" xfId="0" applyNumberFormat="1" applyFont="1" applyBorder="1" applyAlignment="1" applyProtection="1">
      <alignment vertical="center" shrinkToFit="1"/>
      <protection locked="0"/>
    </xf>
    <xf numFmtId="49" fontId="36" fillId="4" borderId="63" xfId="0" applyNumberFormat="1" applyFont="1" applyFill="1" applyBorder="1" applyAlignment="1">
      <alignment horizontal="center" vertical="center" wrapText="1"/>
    </xf>
    <xf numFmtId="49" fontId="36" fillId="4" borderId="29" xfId="0" applyNumberFormat="1" applyFont="1" applyFill="1" applyBorder="1" applyAlignment="1">
      <alignment horizontal="center" vertical="center"/>
    </xf>
    <xf numFmtId="49" fontId="36" fillId="4" borderId="64" xfId="0" applyNumberFormat="1" applyFont="1" applyFill="1" applyBorder="1" applyAlignment="1">
      <alignment horizontal="center" vertical="center"/>
    </xf>
    <xf numFmtId="49" fontId="36" fillId="4" borderId="65" xfId="0" applyNumberFormat="1" applyFont="1" applyFill="1" applyBorder="1" applyAlignment="1">
      <alignment horizontal="center" vertical="center"/>
    </xf>
    <xf numFmtId="49" fontId="0" fillId="0" borderId="13" xfId="0" applyNumberFormat="1" applyBorder="1" applyAlignment="1" applyProtection="1">
      <alignment horizontal="center" vertical="center" shrinkToFit="1"/>
      <protection locked="0"/>
    </xf>
    <xf numFmtId="49" fontId="0" fillId="0" borderId="20" xfId="0" applyNumberFormat="1" applyBorder="1" applyAlignment="1" applyProtection="1">
      <alignment horizontal="center" vertical="center" shrinkToFit="1"/>
      <protection locked="0"/>
    </xf>
    <xf numFmtId="49" fontId="0" fillId="0" borderId="14" xfId="0" applyNumberFormat="1" applyBorder="1" applyAlignment="1" applyProtection="1">
      <alignment horizontal="center" vertical="center" shrinkToFit="1"/>
      <protection locked="0"/>
    </xf>
    <xf numFmtId="49" fontId="0" fillId="0" borderId="59"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0" fillId="0" borderId="58" xfId="0" applyNumberFormat="1" applyBorder="1" applyAlignment="1" applyProtection="1">
      <alignment horizontal="center" vertical="center" shrinkToFit="1"/>
      <protection locked="0"/>
    </xf>
    <xf numFmtId="49" fontId="9" fillId="2" borderId="19" xfId="0" applyNumberFormat="1" applyFont="1" applyFill="1" applyBorder="1" applyAlignment="1">
      <alignment horizontal="center" vertical="center" shrinkToFit="1"/>
    </xf>
    <xf numFmtId="49" fontId="0" fillId="0" borderId="61" xfId="0" applyNumberFormat="1" applyBorder="1" applyAlignment="1" applyProtection="1">
      <alignment vertical="center" shrinkToFit="1"/>
      <protection locked="0"/>
    </xf>
    <xf numFmtId="49" fontId="1" fillId="0" borderId="61" xfId="0" applyNumberFormat="1" applyFont="1" applyBorder="1" applyAlignment="1" applyProtection="1">
      <alignment vertical="center" shrinkToFit="1"/>
      <protection locked="0"/>
    </xf>
    <xf numFmtId="49" fontId="36" fillId="4" borderId="62" xfId="0" applyNumberFormat="1" applyFont="1" applyFill="1" applyBorder="1" applyAlignment="1">
      <alignment horizontal="center" vertical="center"/>
    </xf>
    <xf numFmtId="49" fontId="36" fillId="4" borderId="63" xfId="0" applyNumberFormat="1" applyFont="1" applyFill="1" applyBorder="1" applyAlignment="1">
      <alignment horizontal="center" vertical="center"/>
    </xf>
    <xf numFmtId="49" fontId="0" fillId="3" borderId="5" xfId="0" applyNumberFormat="1" applyFill="1" applyBorder="1" applyAlignment="1" applyProtection="1">
      <alignment vertical="center"/>
      <protection locked="0"/>
    </xf>
    <xf numFmtId="49" fontId="0" fillId="3" borderId="58" xfId="0" applyNumberFormat="1" applyFill="1" applyBorder="1" applyAlignment="1" applyProtection="1">
      <alignment vertical="center"/>
      <protection locked="0"/>
    </xf>
    <xf numFmtId="49" fontId="54" fillId="2" borderId="0" xfId="0" applyNumberFormat="1" applyFont="1" applyFill="1" applyAlignment="1">
      <alignment vertical="center" wrapText="1"/>
    </xf>
    <xf numFmtId="49" fontId="54" fillId="2" borderId="16" xfId="0" applyNumberFormat="1" applyFont="1" applyFill="1" applyBorder="1" applyAlignment="1">
      <alignment vertical="center" wrapText="1"/>
    </xf>
    <xf numFmtId="49" fontId="1" fillId="2" borderId="0" xfId="0" applyNumberFormat="1" applyFont="1" applyFill="1" applyAlignment="1">
      <alignment vertical="center"/>
    </xf>
    <xf numFmtId="49" fontId="1" fillId="2" borderId="16" xfId="0" applyNumberFormat="1" applyFont="1" applyFill="1" applyBorder="1" applyAlignment="1">
      <alignment vertical="center"/>
    </xf>
    <xf numFmtId="49" fontId="37" fillId="2" borderId="57" xfId="0" applyNumberFormat="1" applyFont="1" applyFill="1" applyBorder="1" applyAlignment="1">
      <alignment horizontal="center" vertical="center"/>
    </xf>
    <xf numFmtId="49" fontId="37" fillId="2" borderId="0" xfId="0" applyNumberFormat="1" applyFont="1" applyFill="1" applyAlignment="1">
      <alignment horizontal="center" vertical="center"/>
    </xf>
    <xf numFmtId="49" fontId="9" fillId="3" borderId="0" xfId="0" applyNumberFormat="1" applyFont="1" applyFill="1" applyAlignment="1">
      <alignment vertical="center" wrapText="1"/>
    </xf>
    <xf numFmtId="49" fontId="1" fillId="3" borderId="0" xfId="0" applyNumberFormat="1" applyFont="1" applyFill="1" applyAlignment="1">
      <alignment vertical="center"/>
    </xf>
    <xf numFmtId="49" fontId="36" fillId="4" borderId="106" xfId="0" applyNumberFormat="1" applyFont="1" applyFill="1" applyBorder="1" applyAlignment="1">
      <alignment horizontal="center" vertical="center" shrinkToFit="1"/>
    </xf>
    <xf numFmtId="49" fontId="36" fillId="4" borderId="107" xfId="0" applyNumberFormat="1" applyFont="1" applyFill="1" applyBorder="1" applyAlignment="1">
      <alignment horizontal="center" vertical="center" shrinkToFit="1"/>
    </xf>
    <xf numFmtId="49" fontId="0" fillId="0" borderId="21" xfId="0" applyNumberFormat="1" applyBorder="1" applyAlignment="1" applyProtection="1">
      <alignment horizontal="left" vertical="center"/>
      <protection locked="0"/>
    </xf>
    <xf numFmtId="49" fontId="0" fillId="0" borderId="69" xfId="0" applyNumberFormat="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0" fillId="3" borderId="16" xfId="0" applyNumberFormat="1" applyFill="1" applyBorder="1" applyAlignment="1" applyProtection="1">
      <alignment vertical="center"/>
      <protection locked="0"/>
    </xf>
    <xf numFmtId="49" fontId="36" fillId="4" borderId="70" xfId="0" applyNumberFormat="1" applyFont="1" applyFill="1" applyBorder="1" applyAlignment="1">
      <alignment horizontal="center" vertical="center" shrinkToFit="1"/>
    </xf>
    <xf numFmtId="49" fontId="36" fillId="4" borderId="36" xfId="0" applyNumberFormat="1" applyFont="1" applyFill="1" applyBorder="1" applyAlignment="1">
      <alignment horizontal="center" vertical="center" shrinkToFit="1"/>
    </xf>
    <xf numFmtId="49" fontId="0" fillId="3" borderId="71" xfId="0" applyNumberFormat="1" applyFill="1" applyBorder="1" applyAlignment="1" applyProtection="1">
      <alignment vertical="center"/>
      <protection locked="0"/>
    </xf>
    <xf numFmtId="49" fontId="0" fillId="3" borderId="72" xfId="0" applyNumberFormat="1" applyFill="1" applyBorder="1" applyAlignment="1" applyProtection="1">
      <alignment vertical="center"/>
      <protection locked="0"/>
    </xf>
    <xf numFmtId="49" fontId="0" fillId="3" borderId="73" xfId="0" applyNumberFormat="1" applyFill="1" applyBorder="1" applyAlignment="1" applyProtection="1">
      <alignment vertical="center"/>
      <protection locked="0"/>
    </xf>
    <xf numFmtId="49" fontId="0" fillId="3" borderId="74" xfId="0" applyNumberFormat="1" applyFill="1" applyBorder="1" applyAlignment="1" applyProtection="1">
      <alignment vertical="center"/>
      <protection locked="0"/>
    </xf>
    <xf numFmtId="49" fontId="0" fillId="3" borderId="67" xfId="0" applyNumberFormat="1" applyFill="1" applyBorder="1" applyAlignment="1" applyProtection="1">
      <alignment vertical="center"/>
      <protection locked="0"/>
    </xf>
    <xf numFmtId="49" fontId="0" fillId="3" borderId="68" xfId="0" applyNumberFormat="1" applyFill="1" applyBorder="1" applyAlignment="1" applyProtection="1">
      <alignment vertical="center"/>
      <protection locked="0"/>
    </xf>
    <xf numFmtId="49" fontId="36" fillId="4" borderId="46" xfId="0" applyNumberFormat="1" applyFont="1" applyFill="1" applyBorder="1" applyAlignment="1">
      <alignment horizontal="center" vertical="center" shrinkToFit="1"/>
    </xf>
    <xf numFmtId="49" fontId="36" fillId="4" borderId="66" xfId="0" applyNumberFormat="1" applyFont="1" applyFill="1" applyBorder="1" applyAlignment="1">
      <alignment horizontal="center" vertical="center" shrinkToFit="1"/>
    </xf>
    <xf numFmtId="49" fontId="44" fillId="5" borderId="39" xfId="0" applyNumberFormat="1" applyFont="1" applyFill="1" applyBorder="1" applyAlignment="1">
      <alignment horizontal="center" vertical="center"/>
    </xf>
    <xf numFmtId="49" fontId="36" fillId="4" borderId="15" xfId="0" applyNumberFormat="1" applyFont="1" applyFill="1" applyBorder="1" applyAlignment="1">
      <alignment horizontal="center" vertical="center"/>
    </xf>
    <xf numFmtId="0" fontId="1" fillId="0" borderId="40"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49" fontId="44" fillId="5" borderId="40" xfId="0" applyNumberFormat="1" applyFont="1" applyFill="1" applyBorder="1" applyAlignment="1">
      <alignment horizontal="center" vertical="center"/>
    </xf>
    <xf numFmtId="49" fontId="45" fillId="4" borderId="43" xfId="0" applyNumberFormat="1" applyFont="1" applyFill="1" applyBorder="1" applyAlignment="1">
      <alignment horizontal="center" vertical="center"/>
    </xf>
    <xf numFmtId="49" fontId="45" fillId="4" borderId="44" xfId="0" applyNumberFormat="1" applyFont="1" applyFill="1" applyBorder="1" applyAlignment="1">
      <alignment horizontal="center" vertical="center"/>
    </xf>
    <xf numFmtId="49" fontId="45" fillId="4" borderId="45" xfId="0" applyNumberFormat="1" applyFont="1" applyFill="1" applyBorder="1" applyAlignment="1">
      <alignment horizontal="center" vertical="center"/>
    </xf>
    <xf numFmtId="49" fontId="44" fillId="5" borderId="15" xfId="0" applyNumberFormat="1" applyFont="1" applyFill="1" applyBorder="1" applyAlignment="1">
      <alignment horizontal="center" vertical="center"/>
    </xf>
    <xf numFmtId="49" fontId="44" fillId="0" borderId="40" xfId="0" applyNumberFormat="1" applyFont="1" applyBorder="1" applyAlignment="1" applyProtection="1">
      <alignment horizontal="center" vertical="center"/>
      <protection locked="0"/>
    </xf>
    <xf numFmtId="49" fontId="44" fillId="0" borderId="39" xfId="0" applyNumberFormat="1" applyFont="1" applyBorder="1" applyAlignment="1" applyProtection="1">
      <alignment horizontal="center" vertical="center"/>
      <protection locked="0"/>
    </xf>
    <xf numFmtId="49" fontId="44" fillId="0" borderId="38" xfId="0" applyNumberFormat="1" applyFont="1" applyBorder="1" applyAlignment="1" applyProtection="1">
      <alignment horizontal="center" vertical="center"/>
      <protection locked="0"/>
    </xf>
    <xf numFmtId="49" fontId="45" fillId="16" borderId="75" xfId="0" applyNumberFormat="1" applyFont="1" applyFill="1" applyBorder="1" applyAlignment="1">
      <alignment horizontal="center" vertical="center"/>
    </xf>
    <xf numFmtId="49" fontId="45" fillId="16" borderId="54" xfId="0" applyNumberFormat="1" applyFont="1" applyFill="1" applyBorder="1" applyAlignment="1">
      <alignment horizontal="center" vertical="center"/>
    </xf>
    <xf numFmtId="0" fontId="36" fillId="4" borderId="46" xfId="0" applyFont="1" applyFill="1" applyBorder="1" applyAlignment="1">
      <alignment horizontal="right" vertical="center" wrapText="1"/>
    </xf>
    <xf numFmtId="0" fontId="36" fillId="4" borderId="47" xfId="0" applyFont="1" applyFill="1" applyBorder="1" applyAlignment="1">
      <alignment horizontal="right" vertical="center" wrapText="1"/>
    </xf>
    <xf numFmtId="0" fontId="36" fillId="4" borderId="13" xfId="0" applyFont="1" applyFill="1" applyBorder="1" applyAlignment="1">
      <alignment horizontal="right" vertical="center"/>
    </xf>
    <xf numFmtId="0" fontId="36" fillId="4" borderId="14" xfId="0" applyFont="1" applyFill="1" applyBorder="1" applyAlignment="1">
      <alignment horizontal="right" vertical="center"/>
    </xf>
    <xf numFmtId="0" fontId="36" fillId="4" borderId="40" xfId="0" applyFont="1" applyFill="1" applyBorder="1" applyAlignment="1">
      <alignment vertical="center" shrinkToFit="1"/>
    </xf>
    <xf numFmtId="0" fontId="36" fillId="4" borderId="76" xfId="0" applyFont="1" applyFill="1" applyBorder="1" applyAlignment="1">
      <alignment vertical="center" shrinkToFit="1"/>
    </xf>
    <xf numFmtId="49" fontId="1" fillId="2" borderId="0" xfId="0" applyNumberFormat="1" applyFont="1" applyFill="1" applyAlignment="1">
      <alignment vertical="center" wrapText="1"/>
    </xf>
    <xf numFmtId="49" fontId="15" fillId="3" borderId="13" xfId="0" applyNumberFormat="1" applyFont="1" applyFill="1" applyBorder="1" applyAlignment="1">
      <alignment horizontal="center" vertical="center" shrinkToFit="1"/>
    </xf>
    <xf numFmtId="49" fontId="15" fillId="3" borderId="20" xfId="0" applyNumberFormat="1" applyFont="1" applyFill="1" applyBorder="1" applyAlignment="1">
      <alignment horizontal="center" vertical="center" shrinkToFit="1"/>
    </xf>
    <xf numFmtId="49" fontId="15" fillId="3" borderId="14" xfId="0" applyNumberFormat="1" applyFont="1" applyFill="1" applyBorder="1" applyAlignment="1">
      <alignment horizontal="center" vertical="center" shrinkToFit="1"/>
    </xf>
    <xf numFmtId="49" fontId="15" fillId="3" borderId="15" xfId="0" applyNumberFormat="1" applyFont="1" applyFill="1" applyBorder="1" applyAlignment="1">
      <alignment horizontal="center" vertical="center" shrinkToFit="1"/>
    </xf>
    <xf numFmtId="49" fontId="15" fillId="17" borderId="0" xfId="0" applyNumberFormat="1" applyFont="1" applyFill="1" applyAlignment="1">
      <alignment horizontal="center" vertical="center" shrinkToFit="1"/>
    </xf>
    <xf numFmtId="49" fontId="15" fillId="3" borderId="16" xfId="0" applyNumberFormat="1" applyFont="1" applyFill="1" applyBorder="1" applyAlignment="1">
      <alignment horizontal="center" vertical="center" shrinkToFit="1"/>
    </xf>
    <xf numFmtId="49" fontId="15" fillId="3" borderId="17" xfId="0" applyNumberFormat="1" applyFont="1" applyFill="1" applyBorder="1" applyAlignment="1">
      <alignment horizontal="center" vertical="center" shrinkToFit="1"/>
    </xf>
    <xf numFmtId="49" fontId="15" fillId="3" borderId="19" xfId="0" applyNumberFormat="1" applyFont="1" applyFill="1" applyBorder="1" applyAlignment="1">
      <alignment horizontal="center" vertical="center" shrinkToFit="1"/>
    </xf>
    <xf numFmtId="49" fontId="15" fillId="3" borderId="18" xfId="0" applyNumberFormat="1" applyFont="1" applyFill="1" applyBorder="1" applyAlignment="1">
      <alignment horizontal="center" vertical="center" shrinkToFit="1"/>
    </xf>
    <xf numFmtId="49" fontId="31" fillId="0" borderId="0" xfId="0" applyNumberFormat="1" applyFont="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3" borderId="15" xfId="0" applyNumberFormat="1" applyFont="1" applyFill="1" applyBorder="1" applyAlignment="1">
      <alignment horizontal="center" vertical="center" shrinkToFit="1"/>
    </xf>
    <xf numFmtId="49" fontId="31" fillId="17" borderId="0" xfId="0" applyNumberFormat="1" applyFont="1" applyFill="1" applyAlignment="1">
      <alignment horizontal="center" vertical="center" shrinkToFit="1"/>
    </xf>
    <xf numFmtId="49" fontId="31" fillId="0" borderId="19" xfId="0" applyNumberFormat="1" applyFont="1" applyBorder="1" applyAlignment="1">
      <alignment horizontal="center" vertical="center" shrinkToFit="1"/>
    </xf>
    <xf numFmtId="0" fontId="21" fillId="3" borderId="43" xfId="0" applyFont="1" applyFill="1" applyBorder="1" applyAlignment="1" applyProtection="1">
      <alignment horizontal="center" vertical="center" shrinkToFit="1"/>
      <protection locked="0"/>
    </xf>
    <xf numFmtId="0" fontId="21" fillId="3" borderId="44" xfId="0" applyFont="1" applyFill="1" applyBorder="1" applyAlignment="1" applyProtection="1">
      <alignment horizontal="center" vertical="center" shrinkToFit="1"/>
      <protection locked="0"/>
    </xf>
    <xf numFmtId="0" fontId="21" fillId="3" borderId="45" xfId="0" applyFont="1" applyFill="1" applyBorder="1" applyAlignment="1" applyProtection="1">
      <alignment horizontal="center" vertical="center" shrinkToFit="1"/>
      <protection locked="0"/>
    </xf>
    <xf numFmtId="49" fontId="6" fillId="19" borderId="16" xfId="0" applyNumberFormat="1" applyFont="1" applyFill="1" applyBorder="1" applyAlignment="1">
      <alignment horizontal="center" vertical="center"/>
    </xf>
    <xf numFmtId="49" fontId="17" fillId="0" borderId="0" xfId="0" applyNumberFormat="1" applyFont="1" applyAlignment="1">
      <alignment horizontal="center" vertical="center" shrinkToFit="1"/>
    </xf>
    <xf numFmtId="49" fontId="22" fillId="0" borderId="19" xfId="0" applyNumberFormat="1" applyFont="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20"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0" xfId="0" applyFont="1" applyFill="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3" borderId="19" xfId="0" applyFont="1" applyFill="1" applyBorder="1" applyAlignment="1">
      <alignment horizontal="center" vertical="center" shrinkToFit="1"/>
    </xf>
    <xf numFmtId="0" fontId="21" fillId="3" borderId="18" xfId="0" applyFont="1" applyFill="1" applyBorder="1" applyAlignment="1">
      <alignment horizontal="center" vertical="center" shrinkToFit="1"/>
    </xf>
    <xf numFmtId="0" fontId="20" fillId="3" borderId="0" xfId="0" applyFont="1" applyFill="1" applyAlignment="1">
      <alignment vertical="center" shrinkToFit="1"/>
    </xf>
    <xf numFmtId="49" fontId="31" fillId="3" borderId="15" xfId="0" applyNumberFormat="1" applyFont="1" applyFill="1" applyBorder="1" applyAlignment="1">
      <alignment horizontal="right" shrinkToFit="1"/>
    </xf>
    <xf numFmtId="49" fontId="31" fillId="3" borderId="0" xfId="0" applyNumberFormat="1" applyFont="1" applyFill="1" applyAlignment="1">
      <alignment horizontal="right" shrinkToFit="1"/>
    </xf>
    <xf numFmtId="49" fontId="12" fillId="3" borderId="0" xfId="0" applyNumberFormat="1" applyFont="1" applyFill="1" applyAlignment="1">
      <alignment vertical="center" shrinkToFit="1"/>
    </xf>
    <xf numFmtId="0" fontId="14" fillId="3" borderId="0" xfId="0" applyFont="1" applyFill="1" applyAlignment="1">
      <alignment horizontal="distributed" vertical="center" shrinkToFit="1"/>
    </xf>
    <xf numFmtId="0" fontId="14" fillId="3" borderId="19" xfId="0" applyFont="1" applyFill="1" applyBorder="1" applyAlignment="1">
      <alignment horizontal="distributed" vertical="center" shrinkToFit="1"/>
    </xf>
    <xf numFmtId="49" fontId="14" fillId="17" borderId="0" xfId="0" applyNumberFormat="1" applyFont="1" applyFill="1" applyAlignment="1">
      <alignment horizontal="center" vertical="center" shrinkToFit="1"/>
    </xf>
    <xf numFmtId="49" fontId="14" fillId="3" borderId="19" xfId="0" applyNumberFormat="1" applyFont="1" applyFill="1" applyBorder="1" applyAlignment="1">
      <alignment horizontal="center" vertical="center" shrinkToFit="1"/>
    </xf>
    <xf numFmtId="49" fontId="13" fillId="3" borderId="0" xfId="0" applyNumberFormat="1" applyFont="1" applyFill="1" applyAlignment="1">
      <alignment horizontal="distributed" vertical="center" wrapText="1" shrinkToFit="1"/>
    </xf>
    <xf numFmtId="49" fontId="31" fillId="3" borderId="16" xfId="0" applyNumberFormat="1" applyFont="1" applyFill="1" applyBorder="1" applyAlignment="1">
      <alignment horizontal="center" vertical="center" shrinkToFit="1"/>
    </xf>
    <xf numFmtId="49" fontId="31" fillId="3" borderId="15" xfId="0" applyNumberFormat="1" applyFont="1" applyFill="1" applyBorder="1" applyAlignment="1">
      <alignment horizontal="right" vertical="center" wrapText="1" shrinkToFit="1"/>
    </xf>
    <xf numFmtId="49" fontId="31" fillId="3" borderId="0" xfId="0" applyNumberFormat="1" applyFont="1" applyFill="1" applyAlignment="1">
      <alignment horizontal="right" vertical="center" wrapText="1" shrinkToFit="1"/>
    </xf>
    <xf numFmtId="49" fontId="13" fillId="0" borderId="19" xfId="0" applyNumberFormat="1" applyFont="1" applyBorder="1" applyAlignment="1">
      <alignment horizontal="center" vertical="center" shrinkToFit="1"/>
    </xf>
    <xf numFmtId="49" fontId="13" fillId="17" borderId="0" xfId="0" applyNumberFormat="1" applyFont="1" applyFill="1" applyAlignment="1">
      <alignment horizontal="center" vertical="center" shrinkToFit="1"/>
    </xf>
    <xf numFmtId="0" fontId="14" fillId="3" borderId="43" xfId="0" applyFont="1" applyFill="1" applyBorder="1" applyAlignment="1">
      <alignment horizontal="center" vertical="center" shrinkToFit="1"/>
    </xf>
    <xf numFmtId="0" fontId="14" fillId="3" borderId="44" xfId="0" applyFont="1" applyFill="1" applyBorder="1" applyAlignment="1">
      <alignment horizontal="center" vertical="center" shrinkToFit="1"/>
    </xf>
    <xf numFmtId="0" fontId="14" fillId="3" borderId="45" xfId="0" applyFont="1" applyFill="1" applyBorder="1" applyAlignment="1">
      <alignment horizontal="center" vertical="center" shrinkToFit="1"/>
    </xf>
    <xf numFmtId="49" fontId="13" fillId="3" borderId="0" xfId="0" applyNumberFormat="1" applyFont="1" applyFill="1" applyAlignment="1">
      <alignment horizontal="distributed" vertical="center" shrinkToFit="1"/>
    </xf>
    <xf numFmtId="49" fontId="15" fillId="3" borderId="43" xfId="0" applyNumberFormat="1" applyFont="1" applyFill="1" applyBorder="1" applyAlignment="1">
      <alignment horizontal="center" vertical="center" shrinkToFit="1"/>
    </xf>
    <xf numFmtId="49" fontId="15" fillId="3" borderId="44" xfId="0" applyNumberFormat="1" applyFont="1" applyFill="1" applyBorder="1" applyAlignment="1">
      <alignment horizontal="center" vertical="center" shrinkToFit="1"/>
    </xf>
    <xf numFmtId="49" fontId="15" fillId="3" borderId="45" xfId="0" applyNumberFormat="1" applyFont="1" applyFill="1" applyBorder="1" applyAlignment="1">
      <alignment horizontal="center" vertical="center" shrinkToFit="1"/>
    </xf>
    <xf numFmtId="49" fontId="31" fillId="3" borderId="0" xfId="0" applyNumberFormat="1" applyFont="1" applyFill="1" applyAlignment="1">
      <alignment vertical="center" shrinkToFit="1"/>
    </xf>
    <xf numFmtId="49" fontId="13" fillId="3" borderId="0" xfId="0" applyNumberFormat="1" applyFont="1" applyFill="1" applyAlignment="1">
      <alignment vertical="center" wrapText="1" shrinkToFit="1"/>
    </xf>
    <xf numFmtId="0" fontId="21" fillId="3" borderId="43"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49" fontId="33" fillId="2" borderId="0" xfId="0" applyNumberFormat="1" applyFont="1" applyFill="1"/>
    <xf numFmtId="49" fontId="31" fillId="3" borderId="0" xfId="0" applyNumberFormat="1" applyFont="1" applyFill="1" applyAlignment="1">
      <alignment vertical="center" wrapText="1" shrinkToFit="1"/>
    </xf>
    <xf numFmtId="0" fontId="15" fillId="3" borderId="37" xfId="0" applyFont="1" applyFill="1" applyBorder="1" applyAlignment="1" applyProtection="1">
      <alignment horizontal="center" vertical="center" shrinkToFit="1"/>
      <protection locked="0"/>
    </xf>
    <xf numFmtId="49" fontId="21" fillId="3" borderId="0" xfId="0" applyNumberFormat="1" applyFont="1" applyFill="1" applyAlignment="1">
      <alignment horizontal="center"/>
    </xf>
    <xf numFmtId="49" fontId="31" fillId="3" borderId="0" xfId="0" applyNumberFormat="1" applyFont="1" applyFill="1" applyAlignment="1">
      <alignment horizontal="distributed" vertical="center" wrapText="1" shrinkToFit="1"/>
    </xf>
    <xf numFmtId="177" fontId="21" fillId="3" borderId="0" xfId="0" applyNumberFormat="1" applyFont="1" applyFill="1" applyAlignment="1">
      <alignment vertical="center" shrinkToFit="1"/>
    </xf>
    <xf numFmtId="177" fontId="25" fillId="3" borderId="0" xfId="0" applyNumberFormat="1" applyFont="1" applyFill="1" applyAlignment="1">
      <alignment vertical="center" shrinkToFit="1"/>
    </xf>
    <xf numFmtId="49" fontId="15" fillId="3" borderId="19" xfId="0" applyNumberFormat="1" applyFont="1" applyFill="1" applyBorder="1" applyAlignment="1" applyProtection="1">
      <alignment horizontal="center" shrinkToFit="1"/>
      <protection locked="0"/>
    </xf>
    <xf numFmtId="49" fontId="15" fillId="3" borderId="37" xfId="0" applyNumberFormat="1" applyFont="1" applyFill="1" applyBorder="1" applyAlignment="1">
      <alignment horizontal="center" vertical="center" shrinkToFit="1"/>
    </xf>
    <xf numFmtId="0" fontId="21" fillId="0" borderId="0" xfId="0" applyFont="1" applyAlignment="1" applyProtection="1">
      <alignment horizontal="center" vertical="center" shrinkToFit="1"/>
      <protection locked="0"/>
    </xf>
    <xf numFmtId="0" fontId="15" fillId="17" borderId="0" xfId="0" applyFont="1" applyFill="1" applyAlignment="1">
      <alignment horizontal="center" vertical="center" shrinkToFit="1"/>
    </xf>
    <xf numFmtId="49" fontId="15" fillId="0" borderId="0" xfId="0" applyNumberFormat="1" applyFont="1" applyAlignment="1" applyProtection="1">
      <alignment horizontal="center" vertical="center" shrinkToFit="1"/>
      <protection locked="0"/>
    </xf>
    <xf numFmtId="49" fontId="53" fillId="3" borderId="0" xfId="0" applyNumberFormat="1" applyFont="1" applyFill="1" applyAlignment="1">
      <alignment horizontal="distributed" vertical="center" shrinkToFit="1"/>
    </xf>
    <xf numFmtId="0" fontId="21" fillId="17" borderId="0" xfId="0" applyFont="1" applyFill="1" applyAlignment="1">
      <alignment vertical="center" shrinkToFit="1"/>
    </xf>
    <xf numFmtId="0" fontId="31" fillId="3" borderId="0" xfId="0" applyFont="1" applyFill="1" applyAlignment="1">
      <alignment horizontal="right" vertical="top" shrinkToFit="1"/>
    </xf>
    <xf numFmtId="0" fontId="31" fillId="3" borderId="19" xfId="0" applyFont="1" applyFill="1" applyBorder="1" applyAlignment="1">
      <alignment horizontal="right" vertical="top" shrinkToFit="1"/>
    </xf>
    <xf numFmtId="49" fontId="31" fillId="3" borderId="0" xfId="0" applyNumberFormat="1" applyFont="1" applyFill="1" applyAlignment="1">
      <alignment horizontal="right" vertical="top" wrapText="1" shrinkToFit="1"/>
    </xf>
    <xf numFmtId="49" fontId="31" fillId="3" borderId="19" xfId="0" applyNumberFormat="1" applyFont="1" applyFill="1" applyBorder="1" applyAlignment="1">
      <alignment horizontal="right" vertical="top" wrapText="1" shrinkToFit="1"/>
    </xf>
    <xf numFmtId="49" fontId="31" fillId="3" borderId="20" xfId="0" applyNumberFormat="1" applyFont="1" applyFill="1" applyBorder="1" applyAlignment="1">
      <alignment horizontal="center" vertical="center" shrinkToFit="1"/>
    </xf>
    <xf numFmtId="49" fontId="31" fillId="0" borderId="0" xfId="0" applyNumberFormat="1" applyFont="1" applyAlignment="1" applyProtection="1">
      <alignment vertical="center" shrinkToFit="1"/>
      <protection locked="0"/>
    </xf>
    <xf numFmtId="49" fontId="31" fillId="3" borderId="20" xfId="0" applyNumberFormat="1" applyFont="1" applyFill="1" applyBorder="1" applyAlignment="1">
      <alignment horizontal="right" vertical="center" shrinkToFit="1"/>
    </xf>
    <xf numFmtId="0" fontId="15" fillId="3" borderId="43" xfId="0" applyFont="1" applyFill="1" applyBorder="1" applyAlignment="1" applyProtection="1">
      <alignment horizontal="center" vertical="center" shrinkToFit="1"/>
      <protection locked="0"/>
    </xf>
    <xf numFmtId="0" fontId="15" fillId="3" borderId="44" xfId="0" applyFont="1" applyFill="1" applyBorder="1" applyAlignment="1" applyProtection="1">
      <alignment horizontal="center" vertical="center" shrinkToFit="1"/>
      <protection locked="0"/>
    </xf>
    <xf numFmtId="0" fontId="15" fillId="3" borderId="45" xfId="0" applyFont="1" applyFill="1" applyBorder="1" applyAlignment="1" applyProtection="1">
      <alignment horizontal="center" vertical="center" shrinkToFit="1"/>
      <protection locked="0"/>
    </xf>
    <xf numFmtId="49" fontId="11" fillId="3" borderId="20" xfId="0" applyNumberFormat="1" applyFont="1" applyFill="1" applyBorder="1" applyAlignment="1">
      <alignment vertical="center" shrinkToFit="1"/>
    </xf>
    <xf numFmtId="49" fontId="11" fillId="17" borderId="0" xfId="0" applyNumberFormat="1" applyFont="1" applyFill="1" applyAlignment="1">
      <alignment vertical="center" shrinkToFit="1"/>
    </xf>
    <xf numFmtId="49" fontId="11" fillId="3" borderId="0" xfId="0" applyNumberFormat="1" applyFont="1" applyFill="1" applyAlignment="1">
      <alignment horizontal="center" wrapText="1" shrinkToFit="1"/>
    </xf>
    <xf numFmtId="49" fontId="11" fillId="3" borderId="0" xfId="0" applyNumberFormat="1" applyFont="1" applyFill="1" applyAlignment="1">
      <alignment horizontal="center" vertical="top" shrinkToFit="1"/>
    </xf>
    <xf numFmtId="49" fontId="31" fillId="3" borderId="19" xfId="0" applyNumberFormat="1" applyFont="1" applyFill="1" applyBorder="1" applyAlignment="1">
      <alignment horizontal="center" vertical="center" shrinkToFit="1"/>
    </xf>
    <xf numFmtId="49" fontId="13" fillId="3" borderId="0" xfId="0" applyNumberFormat="1" applyFont="1" applyFill="1" applyAlignment="1">
      <alignment horizontal="center" vertical="center" wrapText="1" shrinkToFit="1"/>
    </xf>
    <xf numFmtId="49" fontId="13" fillId="3" borderId="19" xfId="0" applyNumberFormat="1" applyFont="1" applyFill="1" applyBorder="1" applyAlignment="1">
      <alignment horizontal="center" vertical="center" wrapText="1" shrinkToFit="1"/>
    </xf>
    <xf numFmtId="49" fontId="12" fillId="3" borderId="77" xfId="0" applyNumberFormat="1" applyFont="1" applyFill="1" applyBorder="1" applyAlignment="1">
      <alignment horizontal="center" vertical="center" shrinkToFit="1"/>
    </xf>
    <xf numFmtId="49" fontId="12" fillId="17" borderId="0" xfId="0" applyNumberFormat="1" applyFont="1" applyFill="1" applyAlignment="1">
      <alignment horizontal="center" vertical="center" shrinkToFit="1"/>
    </xf>
    <xf numFmtId="49" fontId="12" fillId="3" borderId="78" xfId="0" applyNumberFormat="1" applyFont="1" applyFill="1" applyBorder="1" applyAlignment="1">
      <alignment horizontal="center" vertical="center" shrinkToFit="1"/>
    </xf>
    <xf numFmtId="0" fontId="15" fillId="3" borderId="19" xfId="0" applyFont="1" applyFill="1" applyBorder="1" applyAlignment="1" applyProtection="1">
      <alignment horizontal="center" shrinkToFit="1"/>
      <protection locked="0"/>
    </xf>
    <xf numFmtId="0" fontId="31" fillId="3" borderId="19" xfId="0" applyFont="1" applyFill="1" applyBorder="1" applyAlignment="1">
      <alignment shrinkToFit="1"/>
    </xf>
    <xf numFmtId="49" fontId="12" fillId="3" borderId="43" xfId="0" applyNumberFormat="1" applyFont="1" applyFill="1" applyBorder="1" applyAlignment="1">
      <alignment horizontal="center" vertical="center" shrinkToFit="1"/>
    </xf>
    <xf numFmtId="49" fontId="12" fillId="3" borderId="44" xfId="0" applyNumberFormat="1" applyFont="1" applyFill="1" applyBorder="1" applyAlignment="1">
      <alignment horizontal="center" vertical="center" shrinkToFit="1"/>
    </xf>
    <xf numFmtId="49" fontId="12" fillId="3" borderId="45" xfId="0" applyNumberFormat="1" applyFont="1" applyFill="1" applyBorder="1" applyAlignment="1">
      <alignment horizontal="center" vertical="center" shrinkToFit="1"/>
    </xf>
    <xf numFmtId="0" fontId="20" fillId="3" borderId="19" xfId="0" applyFont="1" applyFill="1" applyBorder="1" applyAlignment="1">
      <alignment vertical="center" shrinkToFit="1"/>
    </xf>
    <xf numFmtId="49" fontId="3" fillId="3" borderId="15"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49" fontId="3" fillId="3" borderId="16" xfId="0" applyNumberFormat="1" applyFont="1" applyFill="1" applyBorder="1" applyAlignment="1">
      <alignment horizontal="center" vertical="center"/>
    </xf>
    <xf numFmtId="49" fontId="3" fillId="3" borderId="17" xfId="0" applyNumberFormat="1" applyFont="1" applyFill="1" applyBorder="1" applyAlignment="1">
      <alignment horizontal="center" vertical="center"/>
    </xf>
    <xf numFmtId="49" fontId="3" fillId="3" borderId="19"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49" fontId="52" fillId="4" borderId="0" xfId="0" applyNumberFormat="1" applyFont="1" applyFill="1" applyAlignment="1">
      <alignment vertical="center" wrapText="1" shrinkToFit="1"/>
    </xf>
    <xf numFmtId="49" fontId="3" fillId="3" borderId="79" xfId="0" applyNumberFormat="1" applyFont="1" applyFill="1" applyBorder="1" applyAlignment="1">
      <alignment vertical="center" wrapText="1"/>
    </xf>
    <xf numFmtId="49" fontId="3" fillId="3" borderId="53" xfId="0" applyNumberFormat="1" applyFont="1" applyFill="1" applyBorder="1" applyAlignment="1">
      <alignment vertical="center" wrapText="1"/>
    </xf>
    <xf numFmtId="49" fontId="3" fillId="3" borderId="55" xfId="0" applyNumberFormat="1" applyFont="1" applyFill="1" applyBorder="1" applyAlignment="1">
      <alignment vertical="center" wrapText="1"/>
    </xf>
    <xf numFmtId="49" fontId="3" fillId="3" borderId="80" xfId="0" applyNumberFormat="1" applyFont="1" applyFill="1" applyBorder="1" applyAlignment="1">
      <alignment vertical="center" wrapText="1"/>
    </xf>
    <xf numFmtId="49" fontId="3" fillId="3" borderId="0" xfId="0" applyNumberFormat="1" applyFont="1" applyFill="1" applyAlignment="1">
      <alignment vertical="center" wrapText="1"/>
    </xf>
    <xf numFmtId="49" fontId="3" fillId="3" borderId="50" xfId="0" applyNumberFormat="1" applyFont="1" applyFill="1" applyBorder="1" applyAlignment="1">
      <alignment vertical="center" wrapText="1"/>
    </xf>
    <xf numFmtId="49" fontId="3" fillId="3" borderId="81" xfId="0" applyNumberFormat="1" applyFont="1" applyFill="1" applyBorder="1" applyAlignment="1">
      <alignment vertical="center" wrapText="1"/>
    </xf>
    <xf numFmtId="49" fontId="3" fillId="3" borderId="56" xfId="0" applyNumberFormat="1" applyFont="1" applyFill="1" applyBorder="1" applyAlignment="1">
      <alignment vertical="center" wrapText="1"/>
    </xf>
    <xf numFmtId="49" fontId="3" fillId="3" borderId="52" xfId="0" applyNumberFormat="1" applyFont="1" applyFill="1" applyBorder="1" applyAlignment="1">
      <alignment vertical="center" wrapText="1"/>
    </xf>
    <xf numFmtId="49" fontId="55" fillId="4" borderId="0" xfId="0" applyNumberFormat="1" applyFont="1" applyFill="1" applyAlignment="1">
      <alignment vertical="center" wrapText="1" shrinkToFit="1"/>
    </xf>
    <xf numFmtId="49" fontId="0" fillId="0" borderId="79" xfId="0" applyNumberFormat="1" applyBorder="1" applyAlignment="1">
      <alignment vertical="center" wrapText="1"/>
    </xf>
    <xf numFmtId="49" fontId="0" fillId="0" borderId="53" xfId="0" applyNumberFormat="1" applyBorder="1" applyAlignment="1">
      <alignment vertical="center"/>
    </xf>
    <xf numFmtId="49" fontId="0" fillId="0" borderId="55" xfId="0" applyNumberFormat="1" applyBorder="1" applyAlignment="1">
      <alignment vertical="center"/>
    </xf>
    <xf numFmtId="49" fontId="0" fillId="0" borderId="80" xfId="0" applyNumberFormat="1" applyBorder="1" applyAlignment="1">
      <alignment vertical="center"/>
    </xf>
    <xf numFmtId="49" fontId="0" fillId="0" borderId="0" xfId="0" applyNumberFormat="1" applyAlignment="1">
      <alignment vertical="center"/>
    </xf>
    <xf numFmtId="49" fontId="0" fillId="0" borderId="50" xfId="0" applyNumberFormat="1" applyBorder="1" applyAlignment="1">
      <alignment vertical="center"/>
    </xf>
    <xf numFmtId="49" fontId="0" fillId="0" borderId="81" xfId="0" applyNumberFormat="1" applyBorder="1" applyAlignment="1">
      <alignment vertical="center"/>
    </xf>
    <xf numFmtId="49" fontId="0" fillId="0" borderId="56" xfId="0" applyNumberFormat="1" applyBorder="1" applyAlignment="1">
      <alignment vertical="center"/>
    </xf>
    <xf numFmtId="49" fontId="0" fillId="0" borderId="52" xfId="0" applyNumberFormat="1" applyBorder="1" applyAlignment="1">
      <alignment vertical="center"/>
    </xf>
    <xf numFmtId="49" fontId="3" fillId="3" borderId="13" xfId="0" applyNumberFormat="1" applyFont="1" applyFill="1" applyBorder="1" applyAlignment="1">
      <alignment horizontal="center" vertical="center"/>
    </xf>
    <xf numFmtId="49" fontId="3" fillId="3" borderId="20"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xf>
    <xf numFmtId="49" fontId="3" fillId="3" borderId="43" xfId="0" applyNumberFormat="1" applyFont="1" applyFill="1" applyBorder="1" applyAlignment="1">
      <alignment horizontal="center" vertical="center"/>
    </xf>
    <xf numFmtId="49" fontId="3" fillId="3" borderId="44" xfId="0" applyNumberFormat="1" applyFont="1" applyFill="1" applyBorder="1" applyAlignment="1">
      <alignment horizontal="center" vertical="center"/>
    </xf>
    <xf numFmtId="49" fontId="3" fillId="3" borderId="45"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4" xfId="0" applyFont="1" applyFill="1" applyBorder="1" applyAlignment="1">
      <alignment horizontal="center" vertical="center"/>
    </xf>
    <xf numFmtId="176" fontId="30" fillId="3" borderId="0" xfId="1" applyNumberFormat="1" applyFont="1" applyFill="1" applyAlignment="1" applyProtection="1">
      <alignment horizontal="center"/>
    </xf>
    <xf numFmtId="176" fontId="12" fillId="17" borderId="0" xfId="1" applyNumberFormat="1" applyFont="1" applyFill="1" applyAlignment="1" applyProtection="1">
      <alignment horizontal="center" shrinkToFit="1"/>
    </xf>
    <xf numFmtId="0" fontId="27" fillId="17" borderId="0" xfId="1" applyNumberFormat="1" applyFont="1" applyFill="1" applyBorder="1" applyAlignment="1" applyProtection="1">
      <alignment shrinkToFit="1"/>
    </xf>
    <xf numFmtId="0" fontId="18" fillId="17" borderId="0" xfId="1" applyNumberFormat="1" applyFont="1" applyFill="1" applyBorder="1" applyAlignment="1" applyProtection="1">
      <alignment shrinkToFit="1"/>
    </xf>
    <xf numFmtId="176" fontId="19" fillId="3" borderId="0" xfId="1" applyNumberFormat="1" applyFont="1" applyFill="1" applyBorder="1" applyAlignment="1" applyProtection="1">
      <alignment horizontal="distributed"/>
    </xf>
    <xf numFmtId="176" fontId="19" fillId="3" borderId="5" xfId="1" applyNumberFormat="1" applyFont="1" applyFill="1" applyBorder="1" applyAlignment="1" applyProtection="1"/>
    <xf numFmtId="0" fontId="18" fillId="17" borderId="5" xfId="1" applyNumberFormat="1" applyFont="1" applyFill="1" applyBorder="1" applyAlignment="1" applyProtection="1">
      <alignment shrinkToFit="1"/>
    </xf>
    <xf numFmtId="176" fontId="19" fillId="0" borderId="0" xfId="1" applyNumberFormat="1" applyFont="1" applyFill="1" applyAlignment="1" applyProtection="1">
      <alignment horizontal="center"/>
    </xf>
    <xf numFmtId="176" fontId="19" fillId="2" borderId="0" xfId="1" applyNumberFormat="1" applyFont="1" applyFill="1" applyAlignment="1" applyProtection="1">
      <alignment wrapText="1"/>
    </xf>
    <xf numFmtId="176" fontId="19" fillId="3" borderId="0" xfId="1" applyNumberFormat="1" applyFont="1" applyFill="1" applyAlignment="1" applyProtection="1">
      <alignment shrinkToFit="1"/>
    </xf>
    <xf numFmtId="176" fontId="19" fillId="3" borderId="73" xfId="1" applyNumberFormat="1" applyFont="1" applyFill="1" applyBorder="1" applyAlignment="1" applyProtection="1"/>
    <xf numFmtId="176" fontId="19" fillId="3" borderId="3" xfId="1" applyNumberFormat="1" applyFont="1" applyFill="1" applyBorder="1" applyAlignment="1" applyProtection="1"/>
    <xf numFmtId="0" fontId="26" fillId="17" borderId="0" xfId="1" applyNumberFormat="1" applyFont="1" applyFill="1" applyAlignment="1" applyProtection="1">
      <alignment horizontal="center"/>
    </xf>
    <xf numFmtId="176" fontId="19" fillId="3" borderId="0" xfId="1" applyNumberFormat="1" applyFont="1" applyFill="1" applyAlignment="1" applyProtection="1">
      <alignment horizontal="distributed"/>
    </xf>
    <xf numFmtId="49" fontId="15" fillId="0" borderId="23" xfId="0" applyNumberFormat="1" applyFont="1" applyBorder="1" applyAlignment="1">
      <alignment horizontal="center" vertical="center" shrinkToFit="1"/>
    </xf>
    <xf numFmtId="49" fontId="15" fillId="19" borderId="0" xfId="0" applyNumberFormat="1" applyFont="1" applyFill="1" applyAlignment="1">
      <alignment horizontal="center" vertical="center"/>
    </xf>
    <xf numFmtId="49" fontId="22" fillId="0" borderId="0" xfId="0" applyNumberFormat="1" applyFont="1" applyAlignment="1">
      <alignment horizontal="center" shrinkToFit="1"/>
    </xf>
    <xf numFmtId="49" fontId="21" fillId="17" borderId="0" xfId="0" applyNumberFormat="1" applyFont="1" applyFill="1" applyAlignment="1">
      <alignment horizontal="center" vertical="center" shrinkToFit="1"/>
    </xf>
    <xf numFmtId="49" fontId="21" fillId="17" borderId="0" xfId="0" applyNumberFormat="1" applyFont="1" applyFill="1" applyAlignment="1">
      <alignment horizontal="distributed" vertical="center" wrapText="1" shrinkToFit="1"/>
    </xf>
    <xf numFmtId="49" fontId="14" fillId="17" borderId="13" xfId="0" applyNumberFormat="1" applyFont="1" applyFill="1" applyBorder="1" applyAlignment="1">
      <alignment horizontal="center" vertical="center" shrinkToFit="1"/>
    </xf>
    <xf numFmtId="49" fontId="14" fillId="17" borderId="20" xfId="0" applyNumberFormat="1" applyFont="1" applyFill="1" applyBorder="1" applyAlignment="1">
      <alignment horizontal="center" vertical="center" shrinkToFit="1"/>
    </xf>
    <xf numFmtId="49" fontId="14" fillId="17" borderId="14" xfId="0" applyNumberFormat="1" applyFont="1" applyFill="1" applyBorder="1" applyAlignment="1">
      <alignment horizontal="center" vertical="center" shrinkToFit="1"/>
    </xf>
    <xf numFmtId="49" fontId="14" fillId="17" borderId="17" xfId="0" applyNumberFormat="1" applyFont="1" applyFill="1" applyBorder="1" applyAlignment="1">
      <alignment horizontal="center" vertical="center" shrinkToFit="1"/>
    </xf>
    <xf numFmtId="49" fontId="14" fillId="17" borderId="19" xfId="0" applyNumberFormat="1" applyFont="1" applyFill="1" applyBorder="1" applyAlignment="1">
      <alignment horizontal="center" vertical="center" shrinkToFit="1"/>
    </xf>
    <xf numFmtId="49" fontId="14" fillId="17" borderId="18" xfId="0" applyNumberFormat="1" applyFont="1" applyFill="1" applyBorder="1" applyAlignment="1">
      <alignment horizontal="center" vertical="center" shrinkToFit="1"/>
    </xf>
    <xf numFmtId="49" fontId="11" fillId="17" borderId="0" xfId="0" applyNumberFormat="1" applyFont="1" applyFill="1" applyAlignment="1">
      <alignment horizontal="center" shrinkToFit="1"/>
    </xf>
    <xf numFmtId="49" fontId="21" fillId="17" borderId="0" xfId="0" applyNumberFormat="1" applyFont="1" applyFill="1" applyAlignment="1">
      <alignment horizontal="right" vertical="top" shrinkToFit="1"/>
    </xf>
    <xf numFmtId="49" fontId="21" fillId="17" borderId="0" xfId="0" applyNumberFormat="1" applyFont="1" applyFill="1" applyAlignment="1">
      <alignment horizontal="right" shrinkToFit="1"/>
    </xf>
    <xf numFmtId="49" fontId="21" fillId="17" borderId="16" xfId="0" applyNumberFormat="1" applyFont="1" applyFill="1" applyBorder="1" applyAlignment="1">
      <alignment horizontal="center" vertical="center" shrinkToFit="1"/>
    </xf>
    <xf numFmtId="0" fontId="14" fillId="17" borderId="13" xfId="0" applyFont="1" applyFill="1" applyBorder="1" applyAlignment="1">
      <alignment horizontal="center" vertical="center" shrinkToFit="1"/>
    </xf>
    <xf numFmtId="0" fontId="14" fillId="17" borderId="20" xfId="0" applyFont="1" applyFill="1" applyBorder="1" applyAlignment="1">
      <alignment horizontal="center" vertical="center" shrinkToFit="1"/>
    </xf>
    <xf numFmtId="0" fontId="14" fillId="17" borderId="14" xfId="0" applyFont="1" applyFill="1" applyBorder="1" applyAlignment="1">
      <alignment horizontal="center" vertical="center" shrinkToFit="1"/>
    </xf>
    <xf numFmtId="0" fontId="14" fillId="17" borderId="17" xfId="0" applyFont="1" applyFill="1" applyBorder="1" applyAlignment="1">
      <alignment horizontal="center" vertical="center" shrinkToFit="1"/>
    </xf>
    <xf numFmtId="0" fontId="14" fillId="17" borderId="19" xfId="0" applyFont="1" applyFill="1" applyBorder="1" applyAlignment="1">
      <alignment horizontal="center" vertical="center" shrinkToFit="1"/>
    </xf>
    <xf numFmtId="0" fontId="14" fillId="17" borderId="18" xfId="0" applyFont="1" applyFill="1" applyBorder="1" applyAlignment="1">
      <alignment horizontal="center" vertical="center" shrinkToFit="1"/>
    </xf>
    <xf numFmtId="49" fontId="11" fillId="3" borderId="5" xfId="0" applyNumberFormat="1" applyFont="1" applyFill="1" applyBorder="1" applyAlignment="1">
      <alignment horizontal="center" shrinkToFit="1"/>
    </xf>
    <xf numFmtId="49" fontId="21" fillId="3" borderId="77" xfId="0" applyNumberFormat="1" applyFont="1" applyFill="1" applyBorder="1" applyAlignment="1">
      <alignment horizontal="center" vertical="center" shrinkToFit="1"/>
    </xf>
    <xf numFmtId="0" fontId="21" fillId="3" borderId="77" xfId="0" applyFont="1" applyFill="1" applyBorder="1" applyAlignment="1">
      <alignment horizontal="right" vertical="top" shrinkToFit="1"/>
    </xf>
    <xf numFmtId="0" fontId="21" fillId="17" borderId="0" xfId="0" applyFont="1" applyFill="1" applyAlignment="1">
      <alignment horizontal="right" vertical="top" shrinkToFit="1"/>
    </xf>
    <xf numFmtId="0" fontId="21" fillId="17" borderId="0" xfId="0" applyFont="1" applyFill="1" applyAlignment="1">
      <alignment horizontal="right" shrinkToFit="1"/>
    </xf>
    <xf numFmtId="49" fontId="21" fillId="18" borderId="0" xfId="0" applyNumberFormat="1" applyFont="1" applyFill="1" applyAlignment="1">
      <alignment vertical="center" shrinkToFit="1"/>
    </xf>
    <xf numFmtId="49" fontId="15" fillId="17" borderId="0" xfId="0" applyNumberFormat="1" applyFont="1" applyFill="1" applyAlignment="1">
      <alignment horizontal="left" shrinkToFit="1"/>
    </xf>
    <xf numFmtId="0" fontId="14" fillId="17" borderId="43" xfId="0" applyFont="1" applyFill="1" applyBorder="1" applyAlignment="1" applyProtection="1">
      <alignment horizontal="center" vertical="center" shrinkToFit="1"/>
      <protection locked="0"/>
    </xf>
    <xf numFmtId="0" fontId="14" fillId="17" borderId="44" xfId="0" applyFont="1" applyFill="1" applyBorder="1" applyAlignment="1" applyProtection="1">
      <alignment horizontal="center" vertical="center" shrinkToFit="1"/>
      <protection locked="0"/>
    </xf>
    <xf numFmtId="0" fontId="14" fillId="17" borderId="45" xfId="0" applyFont="1" applyFill="1" applyBorder="1" applyAlignment="1" applyProtection="1">
      <alignment horizontal="center" vertical="center" shrinkToFit="1"/>
      <protection locked="0"/>
    </xf>
    <xf numFmtId="49" fontId="21" fillId="17" borderId="0" xfId="0" applyNumberFormat="1" applyFont="1" applyFill="1" applyAlignment="1">
      <alignment horizontal="center" vertical="center" wrapText="1"/>
    </xf>
    <xf numFmtId="49" fontId="10" fillId="3" borderId="15" xfId="0" applyNumberFormat="1" applyFont="1" applyFill="1" applyBorder="1" applyAlignment="1">
      <alignment horizontal="center" vertical="center"/>
    </xf>
    <xf numFmtId="49" fontId="10" fillId="3" borderId="0" xfId="0" applyNumberFormat="1" applyFont="1" applyFill="1" applyAlignment="1">
      <alignment horizontal="center" vertical="center"/>
    </xf>
    <xf numFmtId="49" fontId="10" fillId="3" borderId="16" xfId="0" applyNumberFormat="1" applyFont="1" applyFill="1" applyBorder="1" applyAlignment="1">
      <alignment horizontal="center" vertical="center"/>
    </xf>
    <xf numFmtId="49" fontId="10" fillId="3" borderId="17"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49" fontId="10" fillId="3" borderId="18" xfId="0" applyNumberFormat="1" applyFont="1" applyFill="1" applyBorder="1" applyAlignment="1">
      <alignment horizontal="center" vertical="center"/>
    </xf>
    <xf numFmtId="49" fontId="10" fillId="3" borderId="13" xfId="0" applyNumberFormat="1" applyFont="1" applyFill="1" applyBorder="1" applyAlignment="1">
      <alignment horizontal="center" vertical="center"/>
    </xf>
    <xf numFmtId="49" fontId="10" fillId="3" borderId="20" xfId="0" applyNumberFormat="1" applyFont="1" applyFill="1" applyBorder="1" applyAlignment="1">
      <alignment horizontal="center" vertical="center"/>
    </xf>
    <xf numFmtId="49" fontId="10" fillId="3" borderId="14" xfId="0" applyNumberFormat="1" applyFont="1" applyFill="1" applyBorder="1" applyAlignment="1">
      <alignment horizontal="center" vertical="center"/>
    </xf>
    <xf numFmtId="49" fontId="10" fillId="3" borderId="43" xfId="0" applyNumberFormat="1" applyFont="1" applyFill="1" applyBorder="1" applyAlignment="1">
      <alignment horizontal="center" vertical="center"/>
    </xf>
    <xf numFmtId="49" fontId="10" fillId="3" borderId="44" xfId="0" applyNumberFormat="1" applyFont="1" applyFill="1" applyBorder="1" applyAlignment="1">
      <alignment horizontal="center" vertical="center"/>
    </xf>
    <xf numFmtId="49" fontId="10" fillId="3" borderId="45" xfId="0" applyNumberFormat="1" applyFont="1" applyFill="1" applyBorder="1" applyAlignment="1">
      <alignment horizontal="center" vertical="center"/>
    </xf>
    <xf numFmtId="0" fontId="10" fillId="3" borderId="13"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0" xfId="0" applyFont="1" applyFill="1" applyAlignment="1">
      <alignment horizontal="center" vertical="center"/>
    </xf>
    <xf numFmtId="0" fontId="10" fillId="3" borderId="16" xfId="0" applyFont="1" applyFill="1" applyBorder="1" applyAlignment="1">
      <alignment horizontal="center" vertical="center"/>
    </xf>
    <xf numFmtId="49" fontId="21" fillId="0" borderId="0" xfId="0" applyNumberFormat="1" applyFont="1" applyAlignment="1" applyProtection="1">
      <alignment horizontal="right" vertical="center" shrinkToFit="1"/>
      <protection locked="0"/>
    </xf>
    <xf numFmtId="49" fontId="15" fillId="17" borderId="43" xfId="0" applyNumberFormat="1" applyFont="1" applyFill="1" applyBorder="1" applyAlignment="1">
      <alignment horizontal="center" vertical="center" shrinkToFit="1"/>
    </xf>
    <xf numFmtId="49" fontId="15" fillId="17" borderId="44" xfId="0" applyNumberFormat="1" applyFont="1" applyFill="1" applyBorder="1" applyAlignment="1">
      <alignment horizontal="center" vertical="center" shrinkToFit="1"/>
    </xf>
    <xf numFmtId="49" fontId="15" fillId="17" borderId="45" xfId="0" applyNumberFormat="1" applyFont="1" applyFill="1" applyBorder="1" applyAlignment="1">
      <alignment horizontal="center" vertical="center" shrinkToFit="1"/>
    </xf>
    <xf numFmtId="49" fontId="12" fillId="17" borderId="43" xfId="0" applyNumberFormat="1" applyFont="1" applyFill="1" applyBorder="1" applyAlignment="1">
      <alignment horizontal="center" vertical="center" shrinkToFit="1"/>
    </xf>
    <xf numFmtId="49" fontId="12" fillId="17" borderId="44" xfId="0" applyNumberFormat="1" applyFont="1" applyFill="1" applyBorder="1" applyAlignment="1">
      <alignment horizontal="center" vertical="center" shrinkToFit="1"/>
    </xf>
    <xf numFmtId="49" fontId="12" fillId="17" borderId="45" xfId="0" applyNumberFormat="1" applyFont="1" applyFill="1" applyBorder="1" applyAlignment="1">
      <alignment horizontal="center" vertical="center" shrinkToFit="1"/>
    </xf>
    <xf numFmtId="49" fontId="62" fillId="4" borderId="0" xfId="0" applyNumberFormat="1" applyFont="1" applyFill="1" applyAlignment="1">
      <alignment wrapText="1" shrinkToFit="1"/>
    </xf>
    <xf numFmtId="0" fontId="24" fillId="3" borderId="43" xfId="0" applyFont="1" applyFill="1" applyBorder="1" applyAlignment="1">
      <alignment horizontal="center" vertical="center" shrinkToFit="1"/>
    </xf>
    <xf numFmtId="0" fontId="24" fillId="3" borderId="44" xfId="0" applyFont="1" applyFill="1" applyBorder="1" applyAlignment="1">
      <alignment horizontal="center" vertical="center" shrinkToFit="1"/>
    </xf>
    <xf numFmtId="0" fontId="24" fillId="3" borderId="45" xfId="0" applyFont="1" applyFill="1" applyBorder="1" applyAlignment="1">
      <alignment horizontal="center" vertical="center" shrinkToFit="1"/>
    </xf>
    <xf numFmtId="0" fontId="14" fillId="17" borderId="43" xfId="0" applyFont="1" applyFill="1" applyBorder="1" applyAlignment="1">
      <alignment horizontal="center" vertical="center" shrinkToFit="1"/>
    </xf>
    <xf numFmtId="0" fontId="14" fillId="17" borderId="44" xfId="0" applyFont="1" applyFill="1" applyBorder="1" applyAlignment="1">
      <alignment horizontal="center" vertical="center" shrinkToFit="1"/>
    </xf>
    <xf numFmtId="0" fontId="14" fillId="17" borderId="45" xfId="0" applyFont="1" applyFill="1" applyBorder="1" applyAlignment="1">
      <alignment horizontal="center" vertical="center" shrinkToFit="1"/>
    </xf>
    <xf numFmtId="49" fontId="10" fillId="0" borderId="79" xfId="0" applyNumberFormat="1" applyFont="1" applyBorder="1" applyAlignment="1">
      <alignment vertical="center" wrapText="1" shrinkToFit="1"/>
    </xf>
    <xf numFmtId="49" fontId="10" fillId="0" borderId="53" xfId="0" applyNumberFormat="1" applyFont="1" applyBorder="1" applyAlignment="1">
      <alignment vertical="center" wrapText="1" shrinkToFit="1"/>
    </xf>
    <xf numFmtId="49" fontId="10" fillId="0" borderId="55" xfId="0" applyNumberFormat="1" applyFont="1" applyBorder="1" applyAlignment="1">
      <alignment vertical="center" wrapText="1" shrinkToFit="1"/>
    </xf>
    <xf numFmtId="49" fontId="10" fillId="0" borderId="81" xfId="0" applyNumberFormat="1" applyFont="1" applyBorder="1" applyAlignment="1">
      <alignment vertical="center" wrapText="1" shrinkToFit="1"/>
    </xf>
    <xf numFmtId="49" fontId="10" fillId="0" borderId="56" xfId="0" applyNumberFormat="1" applyFont="1" applyBorder="1" applyAlignment="1">
      <alignment vertical="center" wrapText="1" shrinkToFit="1"/>
    </xf>
    <xf numFmtId="49" fontId="10" fillId="0" borderId="52" xfId="0" applyNumberFormat="1" applyFont="1" applyBorder="1" applyAlignment="1">
      <alignment vertical="center" wrapText="1" shrinkToFit="1"/>
    </xf>
    <xf numFmtId="49" fontId="62" fillId="4" borderId="0" xfId="0" applyNumberFormat="1" applyFont="1" applyFill="1" applyAlignment="1">
      <alignment vertical="center" wrapText="1" shrinkToFit="1"/>
    </xf>
    <xf numFmtId="49" fontId="10" fillId="3" borderId="79" xfId="0" applyNumberFormat="1" applyFont="1" applyFill="1" applyBorder="1" applyAlignment="1">
      <alignment vertical="center" wrapText="1"/>
    </xf>
    <xf numFmtId="49" fontId="10" fillId="3" borderId="53" xfId="0" applyNumberFormat="1" applyFont="1" applyFill="1" applyBorder="1" applyAlignment="1">
      <alignment vertical="center" wrapText="1"/>
    </xf>
    <xf numFmtId="49" fontId="10" fillId="3" borderId="55" xfId="0" applyNumberFormat="1" applyFont="1" applyFill="1" applyBorder="1" applyAlignment="1">
      <alignment vertical="center" wrapText="1"/>
    </xf>
    <xf numFmtId="49" fontId="10" fillId="3" borderId="80" xfId="0" applyNumberFormat="1" applyFont="1" applyFill="1" applyBorder="1" applyAlignment="1">
      <alignment vertical="center" wrapText="1"/>
    </xf>
    <xf numFmtId="49" fontId="10" fillId="3" borderId="0" xfId="0" applyNumberFormat="1" applyFont="1" applyFill="1" applyAlignment="1">
      <alignment vertical="center" wrapText="1"/>
    </xf>
    <xf numFmtId="49" fontId="10" fillId="3" borderId="50" xfId="0" applyNumberFormat="1" applyFont="1" applyFill="1" applyBorder="1" applyAlignment="1">
      <alignment vertical="center" wrapText="1"/>
    </xf>
    <xf numFmtId="49" fontId="10" fillId="3" borderId="81" xfId="0" applyNumberFormat="1" applyFont="1" applyFill="1" applyBorder="1" applyAlignment="1">
      <alignment vertical="center" wrapText="1"/>
    </xf>
    <xf numFmtId="49" fontId="10" fillId="3" borderId="56" xfId="0" applyNumberFormat="1" applyFont="1" applyFill="1" applyBorder="1" applyAlignment="1">
      <alignment vertical="center" wrapText="1"/>
    </xf>
    <xf numFmtId="49" fontId="10" fillId="3" borderId="52" xfId="0" applyNumberFormat="1" applyFont="1" applyFill="1" applyBorder="1" applyAlignment="1">
      <alignment vertical="center" wrapText="1"/>
    </xf>
    <xf numFmtId="49" fontId="10" fillId="3" borderId="79" xfId="0" applyNumberFormat="1" applyFont="1" applyFill="1" applyBorder="1" applyAlignment="1">
      <alignment vertical="center" wrapText="1" shrinkToFit="1"/>
    </xf>
    <xf numFmtId="49" fontId="10" fillId="3" borderId="53" xfId="0" applyNumberFormat="1" applyFont="1" applyFill="1" applyBorder="1" applyAlignment="1">
      <alignment vertical="center" wrapText="1" shrinkToFit="1"/>
    </xf>
    <xf numFmtId="49" fontId="10" fillId="3" borderId="55" xfId="0" applyNumberFormat="1" applyFont="1" applyFill="1" applyBorder="1" applyAlignment="1">
      <alignment vertical="center" wrapText="1" shrinkToFit="1"/>
    </xf>
    <xf numFmtId="49" fontId="10" fillId="3" borderId="81" xfId="0" applyNumberFormat="1" applyFont="1" applyFill="1" applyBorder="1" applyAlignment="1">
      <alignment vertical="center" wrapText="1" shrinkToFit="1"/>
    </xf>
    <xf numFmtId="49" fontId="10" fillId="3" borderId="56" xfId="0" applyNumberFormat="1" applyFont="1" applyFill="1" applyBorder="1" applyAlignment="1">
      <alignment vertical="center" wrapText="1" shrinkToFit="1"/>
    </xf>
    <xf numFmtId="49" fontId="10" fillId="3" borderId="52" xfId="0" applyNumberFormat="1" applyFont="1" applyFill="1" applyBorder="1" applyAlignment="1">
      <alignment vertical="center" wrapText="1" shrinkToFit="1"/>
    </xf>
    <xf numFmtId="49" fontId="65" fillId="20" borderId="0" xfId="0" applyNumberFormat="1" applyFont="1" applyFill="1" applyAlignment="1">
      <alignment vertical="center" wrapText="1"/>
    </xf>
    <xf numFmtId="0" fontId="41" fillId="0" borderId="0" xfId="0" applyFont="1" applyAlignment="1">
      <alignment vertical="center" shrinkToFit="1"/>
    </xf>
    <xf numFmtId="0" fontId="11" fillId="17" borderId="0" xfId="0" applyFont="1" applyFill="1" applyAlignment="1">
      <alignment horizontal="center" shrinkToFit="1"/>
    </xf>
    <xf numFmtId="49" fontId="21" fillId="0" borderId="0" xfId="0" applyNumberFormat="1" applyFont="1" applyAlignment="1">
      <alignment vertical="center" shrinkToFit="1"/>
    </xf>
    <xf numFmtId="49" fontId="15" fillId="3" borderId="0" xfId="0" applyNumberFormat="1" applyFont="1" applyFill="1" applyAlignment="1">
      <alignment horizontal="right" shrinkToFit="1"/>
    </xf>
    <xf numFmtId="49" fontId="11" fillId="3" borderId="67" xfId="0" applyNumberFormat="1" applyFont="1" applyFill="1" applyBorder="1" applyAlignment="1">
      <alignment horizontal="center" shrinkToFit="1"/>
    </xf>
    <xf numFmtId="49" fontId="21" fillId="17" borderId="0" xfId="0" applyNumberFormat="1" applyFont="1" applyFill="1" applyAlignment="1">
      <alignment horizontal="distributed" vertical="center" shrinkToFit="1"/>
    </xf>
    <xf numFmtId="49" fontId="12" fillId="3" borderId="82" xfId="0" applyNumberFormat="1" applyFont="1" applyFill="1" applyBorder="1" applyAlignment="1">
      <alignment horizontal="center" vertical="center"/>
    </xf>
    <xf numFmtId="49" fontId="12" fillId="3" borderId="83" xfId="0" applyNumberFormat="1" applyFont="1" applyFill="1" applyBorder="1" applyAlignment="1">
      <alignment horizontal="center" vertical="center"/>
    </xf>
    <xf numFmtId="49" fontId="12" fillId="3" borderId="84" xfId="0" applyNumberFormat="1" applyFont="1" applyFill="1" applyBorder="1" applyAlignment="1">
      <alignment horizontal="center" vertical="center"/>
    </xf>
    <xf numFmtId="49" fontId="14" fillId="17" borderId="43" xfId="0" applyNumberFormat="1" applyFont="1" applyFill="1" applyBorder="1" applyAlignment="1">
      <alignment horizontal="center" vertical="center" shrinkToFit="1"/>
    </xf>
    <xf numFmtId="49" fontId="14" fillId="17" borderId="44" xfId="0" applyNumberFormat="1" applyFont="1" applyFill="1" applyBorder="1" applyAlignment="1">
      <alignment horizontal="center" vertical="center" shrinkToFit="1"/>
    </xf>
    <xf numFmtId="49" fontId="14" fillId="17" borderId="45" xfId="0" applyNumberFormat="1" applyFont="1" applyFill="1" applyBorder="1" applyAlignment="1">
      <alignment horizontal="center" vertical="center" shrinkToFit="1"/>
    </xf>
    <xf numFmtId="49" fontId="12" fillId="17" borderId="82" xfId="0" applyNumberFormat="1" applyFont="1" applyFill="1" applyBorder="1" applyAlignment="1">
      <alignment horizontal="center" vertical="center" shrinkToFit="1"/>
    </xf>
    <xf numFmtId="49" fontId="12" fillId="17" borderId="83" xfId="0" applyNumberFormat="1" applyFont="1" applyFill="1" applyBorder="1" applyAlignment="1">
      <alignment horizontal="center" vertical="center" shrinkToFit="1"/>
    </xf>
    <xf numFmtId="49" fontId="12" fillId="17" borderId="84" xfId="0" applyNumberFormat="1" applyFont="1" applyFill="1" applyBorder="1" applyAlignment="1">
      <alignment horizontal="center" vertical="center" shrinkToFit="1"/>
    </xf>
    <xf numFmtId="0" fontId="21" fillId="17" borderId="0" xfId="0" applyFont="1" applyFill="1" applyAlignment="1">
      <alignment horizontal="center" vertical="center" shrinkToFit="1"/>
    </xf>
    <xf numFmtId="0" fontId="35" fillId="17" borderId="0" xfId="0" applyFont="1" applyFill="1" applyAlignment="1">
      <alignment horizontal="distributed" vertical="center"/>
    </xf>
    <xf numFmtId="0" fontId="41" fillId="17" borderId="0" xfId="0" applyFont="1" applyFill="1" applyAlignment="1">
      <alignment vertical="center" shrinkToFit="1"/>
    </xf>
    <xf numFmtId="49" fontId="21" fillId="17" borderId="0" xfId="0" applyNumberFormat="1" applyFont="1" applyFill="1" applyAlignment="1">
      <alignment horizontal="center"/>
    </xf>
    <xf numFmtId="49" fontId="21" fillId="17" borderId="0" xfId="0" applyNumberFormat="1" applyFont="1" applyFill="1" applyAlignment="1">
      <alignment horizontal="center" shrinkToFit="1"/>
    </xf>
    <xf numFmtId="49" fontId="21" fillId="17" borderId="0" xfId="0" applyNumberFormat="1" applyFont="1" applyFill="1" applyAlignment="1">
      <alignment horizontal="center" vertical="top" shrinkToFit="1"/>
    </xf>
    <xf numFmtId="49" fontId="11" fillId="17" borderId="0" xfId="0" applyNumberFormat="1" applyFont="1" applyFill="1" applyAlignment="1">
      <alignment horizontal="center" vertical="center" shrinkToFit="1"/>
    </xf>
    <xf numFmtId="49" fontId="13" fillId="17" borderId="22" xfId="0" applyNumberFormat="1" applyFont="1" applyFill="1" applyBorder="1" applyAlignment="1">
      <alignment vertical="center" shrinkToFit="1"/>
    </xf>
    <xf numFmtId="49" fontId="11" fillId="17" borderId="22" xfId="0" applyNumberFormat="1" applyFont="1" applyFill="1" applyBorder="1" applyAlignment="1">
      <alignment vertical="center" shrinkToFit="1"/>
    </xf>
    <xf numFmtId="49" fontId="15" fillId="3" borderId="0" xfId="0" applyNumberFormat="1" applyFont="1" applyFill="1" applyAlignment="1">
      <alignment horizontal="center" shrinkToFit="1"/>
    </xf>
    <xf numFmtId="0" fontId="14" fillId="17" borderId="0" xfId="0" applyFont="1" applyFill="1" applyAlignment="1">
      <alignment horizontal="center" vertical="center" shrinkToFit="1"/>
    </xf>
    <xf numFmtId="49" fontId="21" fillId="17" borderId="0" xfId="0" applyNumberFormat="1" applyFont="1" applyFill="1" applyAlignment="1">
      <alignment vertical="center" shrinkToFit="1"/>
    </xf>
    <xf numFmtId="0" fontId="14" fillId="0" borderId="0" xfId="0" applyFont="1" applyAlignment="1" applyProtection="1">
      <alignment horizontal="center" vertical="center" shrinkToFit="1"/>
      <protection locked="0"/>
    </xf>
    <xf numFmtId="0" fontId="41" fillId="17" borderId="19" xfId="0" applyFont="1" applyFill="1" applyBorder="1" applyAlignment="1">
      <alignment vertical="center" shrinkToFit="1"/>
    </xf>
    <xf numFmtId="49" fontId="21" fillId="17" borderId="25" xfId="0" applyNumberFormat="1" applyFont="1" applyFill="1" applyBorder="1" applyAlignment="1">
      <alignment horizontal="distributed" vertical="center" shrinkToFit="1"/>
    </xf>
    <xf numFmtId="49" fontId="21" fillId="17" borderId="22" xfId="0" applyNumberFormat="1" applyFont="1" applyFill="1" applyBorder="1" applyAlignment="1">
      <alignment vertical="center" shrinkToFit="1"/>
    </xf>
    <xf numFmtId="49" fontId="12" fillId="17" borderId="85" xfId="0" applyNumberFormat="1" applyFont="1" applyFill="1" applyBorder="1" applyAlignment="1">
      <alignment horizontal="center" vertical="center" shrinkToFit="1"/>
    </xf>
    <xf numFmtId="49" fontId="12" fillId="17" borderId="86" xfId="0" applyNumberFormat="1" applyFont="1" applyFill="1" applyBorder="1" applyAlignment="1">
      <alignment horizontal="center" vertical="center" shrinkToFit="1"/>
    </xf>
    <xf numFmtId="49" fontId="12" fillId="17" borderId="87" xfId="0" applyNumberFormat="1" applyFont="1" applyFill="1" applyBorder="1" applyAlignment="1">
      <alignment horizontal="center" vertical="center" shrinkToFit="1"/>
    </xf>
    <xf numFmtId="49" fontId="12" fillId="17" borderId="88" xfId="0" applyNumberFormat="1" applyFont="1" applyFill="1" applyBorder="1" applyAlignment="1">
      <alignment horizontal="center" vertical="center" shrinkToFit="1"/>
    </xf>
    <xf numFmtId="49" fontId="12" fillId="17" borderId="89" xfId="0" applyNumberFormat="1" applyFont="1" applyFill="1" applyBorder="1" applyAlignment="1">
      <alignment horizontal="center" vertical="center" shrinkToFit="1"/>
    </xf>
    <xf numFmtId="49" fontId="12" fillId="17" borderId="90" xfId="0" applyNumberFormat="1" applyFont="1" applyFill="1" applyBorder="1" applyAlignment="1">
      <alignment horizontal="center" vertical="center" shrinkToFit="1"/>
    </xf>
    <xf numFmtId="49" fontId="21" fillId="17" borderId="24" xfId="0" applyNumberFormat="1" applyFont="1" applyFill="1" applyBorder="1" applyAlignment="1">
      <alignment vertical="center" shrinkToFit="1"/>
    </xf>
    <xf numFmtId="49" fontId="21" fillId="17" borderId="25" xfId="0" applyNumberFormat="1" applyFont="1" applyFill="1" applyBorder="1" applyAlignment="1">
      <alignment vertical="center" shrinkToFit="1"/>
    </xf>
    <xf numFmtId="49" fontId="21" fillId="17" borderId="22" xfId="0" applyNumberFormat="1" applyFont="1" applyFill="1" applyBorder="1" applyAlignment="1">
      <alignment horizontal="right" vertical="center" shrinkToFit="1"/>
    </xf>
    <xf numFmtId="49" fontId="21" fillId="17" borderId="0" xfId="0" applyNumberFormat="1" applyFont="1" applyFill="1" applyAlignment="1">
      <alignment horizontal="right" vertical="center" shrinkToFit="1"/>
    </xf>
    <xf numFmtId="49" fontId="21" fillId="3" borderId="77" xfId="0" applyNumberFormat="1" applyFont="1" applyFill="1" applyBorder="1" applyAlignment="1">
      <alignment horizontal="right" shrinkToFit="1"/>
    </xf>
    <xf numFmtId="0" fontId="21" fillId="3" borderId="77" xfId="0" applyFont="1" applyFill="1" applyBorder="1" applyAlignment="1">
      <alignment horizontal="center" vertical="center" shrinkToFit="1"/>
    </xf>
    <xf numFmtId="0" fontId="21" fillId="3" borderId="78" xfId="0" applyFont="1" applyFill="1" applyBorder="1" applyAlignment="1">
      <alignment horizontal="center" vertical="center" shrinkToFit="1"/>
    </xf>
    <xf numFmtId="49" fontId="11" fillId="0" borderId="0" xfId="0" applyNumberFormat="1" applyFont="1" applyAlignment="1">
      <alignment horizontal="center" shrinkToFit="1"/>
    </xf>
    <xf numFmtId="49" fontId="21" fillId="0" borderId="78" xfId="0" applyNumberFormat="1" applyFont="1" applyBorder="1" applyAlignment="1" applyProtection="1">
      <alignment horizontal="right" vertical="center" shrinkToFit="1"/>
      <protection locked="0"/>
    </xf>
    <xf numFmtId="49" fontId="14" fillId="17" borderId="15" xfId="0" applyNumberFormat="1" applyFont="1" applyFill="1" applyBorder="1" applyAlignment="1">
      <alignment horizontal="center" shrinkToFit="1"/>
    </xf>
    <xf numFmtId="49" fontId="14" fillId="17" borderId="16" xfId="0" applyNumberFormat="1" applyFont="1" applyFill="1" applyBorder="1" applyAlignment="1">
      <alignment horizontal="center" shrinkToFit="1"/>
    </xf>
    <xf numFmtId="0" fontId="66" fillId="17" borderId="0" xfId="0" applyFont="1" applyFill="1" applyAlignment="1">
      <alignment vertical="center"/>
    </xf>
    <xf numFmtId="0" fontId="21" fillId="17" borderId="0" xfId="0" applyFont="1" applyFill="1" applyAlignment="1">
      <alignment shrinkToFit="1"/>
    </xf>
    <xf numFmtId="49" fontId="21" fillId="17" borderId="15" xfId="0" applyNumberFormat="1" applyFont="1" applyFill="1" applyBorder="1" applyAlignment="1">
      <alignment horizontal="center" vertical="center" shrinkToFit="1"/>
    </xf>
    <xf numFmtId="49" fontId="10" fillId="0" borderId="79" xfId="0" applyNumberFormat="1" applyFont="1" applyBorder="1" applyAlignment="1">
      <alignment vertical="center" wrapText="1"/>
    </xf>
    <xf numFmtId="49" fontId="10" fillId="0" borderId="53" xfId="0" applyNumberFormat="1" applyFont="1" applyBorder="1" applyAlignment="1">
      <alignment vertical="center" wrapText="1"/>
    </xf>
    <xf numFmtId="49" fontId="10" fillId="0" borderId="55" xfId="0" applyNumberFormat="1" applyFont="1" applyBorder="1" applyAlignment="1">
      <alignment vertical="center" wrapText="1"/>
    </xf>
    <xf numFmtId="49" fontId="10" fillId="0" borderId="80" xfId="0" applyNumberFormat="1" applyFont="1" applyBorder="1" applyAlignment="1">
      <alignment vertical="center" wrapText="1"/>
    </xf>
    <xf numFmtId="49" fontId="10" fillId="0" borderId="0" xfId="0" applyNumberFormat="1" applyFont="1" applyAlignment="1">
      <alignment vertical="center" wrapText="1"/>
    </xf>
    <xf numFmtId="49" fontId="10" fillId="0" borderId="50" xfId="0" applyNumberFormat="1" applyFont="1" applyBorder="1" applyAlignment="1">
      <alignment vertical="center" wrapText="1"/>
    </xf>
    <xf numFmtId="49" fontId="10" fillId="0" borderId="81" xfId="0" applyNumberFormat="1" applyFont="1" applyBorder="1" applyAlignment="1">
      <alignment vertical="center" wrapText="1"/>
    </xf>
    <xf numFmtId="49" fontId="10" fillId="0" borderId="56" xfId="0" applyNumberFormat="1" applyFont="1" applyBorder="1" applyAlignment="1">
      <alignment vertical="center" wrapText="1"/>
    </xf>
    <xf numFmtId="49" fontId="10" fillId="0" borderId="52" xfId="0" applyNumberFormat="1" applyFont="1" applyBorder="1" applyAlignment="1">
      <alignment vertical="center" wrapText="1"/>
    </xf>
    <xf numFmtId="49" fontId="56" fillId="2" borderId="0" xfId="0" applyNumberFormat="1" applyFont="1" applyFill="1" applyAlignment="1">
      <alignment vertical="top" wrapText="1"/>
    </xf>
    <xf numFmtId="49" fontId="10" fillId="0" borderId="79"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55" xfId="0" applyNumberFormat="1" applyFont="1" applyBorder="1" applyAlignment="1">
      <alignment horizontal="center" vertical="center"/>
    </xf>
    <xf numFmtId="49" fontId="10" fillId="0" borderId="81" xfId="0" applyNumberFormat="1" applyFont="1" applyBorder="1" applyAlignment="1">
      <alignment horizontal="center" vertical="center"/>
    </xf>
    <xf numFmtId="49" fontId="10" fillId="0" borderId="56" xfId="0" applyNumberFormat="1" applyFont="1" applyBorder="1" applyAlignment="1">
      <alignment horizontal="center" vertical="center"/>
    </xf>
    <xf numFmtId="49" fontId="10" fillId="0" borderId="52" xfId="0" applyNumberFormat="1" applyFont="1" applyBorder="1" applyAlignment="1">
      <alignment horizontal="center" vertical="center"/>
    </xf>
    <xf numFmtId="0" fontId="14" fillId="3" borderId="13"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shrinkToFit="1"/>
      <protection locked="0"/>
    </xf>
    <xf numFmtId="0" fontId="14" fillId="3" borderId="19" xfId="0" applyFont="1" applyFill="1" applyBorder="1" applyAlignment="1" applyProtection="1">
      <alignment horizontal="center" vertical="center" shrinkToFit="1"/>
      <protection locked="0"/>
    </xf>
    <xf numFmtId="0" fontId="14" fillId="3" borderId="18" xfId="0" applyFont="1" applyFill="1" applyBorder="1" applyAlignment="1" applyProtection="1">
      <alignment horizontal="center" vertical="center" shrinkToFit="1"/>
      <protection locked="0"/>
    </xf>
    <xf numFmtId="0" fontId="51" fillId="3" borderId="19" xfId="0" quotePrefix="1" applyFont="1" applyFill="1" applyBorder="1" applyAlignment="1">
      <alignment vertical="top"/>
    </xf>
    <xf numFmtId="0" fontId="51" fillId="3" borderId="19" xfId="0" applyFont="1" applyFill="1" applyBorder="1" applyAlignment="1">
      <alignment vertical="top"/>
    </xf>
    <xf numFmtId="0" fontId="14" fillId="3" borderId="91" xfId="0" applyFont="1" applyFill="1" applyBorder="1" applyAlignment="1" applyProtection="1">
      <alignment horizontal="center" vertical="center" shrinkToFit="1"/>
      <protection locked="0"/>
    </xf>
    <xf numFmtId="0" fontId="14" fillId="3" borderId="92" xfId="0" applyFont="1" applyFill="1" applyBorder="1" applyAlignment="1" applyProtection="1">
      <alignment horizontal="center" vertical="center" shrinkToFit="1"/>
      <protection locked="0"/>
    </xf>
    <xf numFmtId="0" fontId="14" fillId="3" borderId="93" xfId="0" applyFont="1" applyFill="1" applyBorder="1" applyAlignment="1" applyProtection="1">
      <alignment horizontal="center" vertical="center" shrinkToFit="1"/>
      <protection locked="0"/>
    </xf>
    <xf numFmtId="0" fontId="14" fillId="3" borderId="94" xfId="0" applyFont="1" applyFill="1" applyBorder="1" applyAlignment="1" applyProtection="1">
      <alignment horizontal="center" vertical="center" shrinkToFit="1"/>
      <protection locked="0"/>
    </xf>
    <xf numFmtId="0" fontId="14" fillId="3" borderId="95" xfId="0" applyFont="1" applyFill="1" applyBorder="1" applyAlignment="1" applyProtection="1">
      <alignment horizontal="center" vertical="center" shrinkToFit="1"/>
      <protection locked="0"/>
    </xf>
    <xf numFmtId="0" fontId="14" fillId="3" borderId="96" xfId="0" applyFont="1" applyFill="1" applyBorder="1" applyAlignment="1" applyProtection="1">
      <alignment horizontal="center" vertical="center" shrinkToFit="1"/>
      <protection locked="0"/>
    </xf>
    <xf numFmtId="49" fontId="21" fillId="3" borderId="44" xfId="0" applyNumberFormat="1" applyFont="1" applyFill="1" applyBorder="1" applyAlignment="1">
      <alignment shrinkToFit="1"/>
    </xf>
    <xf numFmtId="49" fontId="23" fillId="3" borderId="44" xfId="0" applyNumberFormat="1" applyFont="1" applyFill="1" applyBorder="1" applyAlignment="1" applyProtection="1">
      <alignment horizontal="center" shrinkToFit="1"/>
      <protection locked="0"/>
    </xf>
    <xf numFmtId="49" fontId="15" fillId="3" borderId="43" xfId="0" applyNumberFormat="1" applyFont="1" applyFill="1" applyBorder="1" applyAlignment="1">
      <alignment horizontal="distributed" vertical="center"/>
    </xf>
    <xf numFmtId="49" fontId="15" fillId="3" borderId="44" xfId="0" applyNumberFormat="1" applyFont="1" applyFill="1" applyBorder="1" applyAlignment="1">
      <alignment horizontal="distributed" vertical="center"/>
    </xf>
    <xf numFmtId="49" fontId="15" fillId="3" borderId="45" xfId="0" applyNumberFormat="1" applyFont="1" applyFill="1" applyBorder="1" applyAlignment="1">
      <alignment horizontal="distributed" vertical="center"/>
    </xf>
    <xf numFmtId="0" fontId="14" fillId="3" borderId="0" xfId="0" applyFont="1" applyFill="1" applyAlignment="1">
      <alignment horizontal="center"/>
    </xf>
    <xf numFmtId="49" fontId="21" fillId="3" borderId="15" xfId="0" applyNumberFormat="1" applyFont="1" applyFill="1" applyBorder="1" applyAlignment="1">
      <alignment horizontal="center" shrinkToFit="1"/>
    </xf>
    <xf numFmtId="49" fontId="21" fillId="3" borderId="16" xfId="0" applyNumberFormat="1" applyFont="1" applyFill="1" applyBorder="1" applyAlignment="1">
      <alignment horizontal="center" shrinkToFit="1"/>
    </xf>
    <xf numFmtId="49" fontId="21" fillId="3" borderId="15" xfId="0" applyNumberFormat="1" applyFont="1" applyFill="1" applyBorder="1" applyAlignment="1">
      <alignment horizontal="center" vertical="top" shrinkToFit="1"/>
    </xf>
    <xf numFmtId="49" fontId="21" fillId="3" borderId="0" xfId="0" applyNumberFormat="1" applyFont="1" applyFill="1" applyAlignment="1">
      <alignment horizontal="center" vertical="top" shrinkToFit="1"/>
    </xf>
    <xf numFmtId="49" fontId="21" fillId="3" borderId="16" xfId="0" applyNumberFormat="1" applyFont="1" applyFill="1" applyBorder="1" applyAlignment="1">
      <alignment horizontal="center" vertical="top" shrinkToFit="1"/>
    </xf>
    <xf numFmtId="49" fontId="15" fillId="17" borderId="0" xfId="0" applyNumberFormat="1" applyFont="1" applyFill="1" applyAlignment="1">
      <alignment horizontal="right" vertical="center" shrinkToFit="1"/>
    </xf>
    <xf numFmtId="49" fontId="15" fillId="17" borderId="0" xfId="0" applyNumberFormat="1" applyFont="1" applyFill="1" applyAlignment="1">
      <alignment vertical="center" shrinkToFit="1"/>
    </xf>
    <xf numFmtId="49" fontId="21" fillId="3" borderId="0" xfId="0" applyNumberFormat="1" applyFont="1" applyFill="1" applyAlignment="1">
      <alignment shrinkToFit="1"/>
    </xf>
    <xf numFmtId="49" fontId="22" fillId="17" borderId="0" xfId="0" applyNumberFormat="1" applyFont="1" applyFill="1" applyAlignment="1">
      <alignment horizontal="center" shrinkToFit="1"/>
    </xf>
    <xf numFmtId="49" fontId="41" fillId="0" borderId="0" xfId="0" applyNumberFormat="1" applyFont="1" applyAlignment="1" applyProtection="1">
      <alignment vertical="center" shrinkToFit="1"/>
      <protection locked="0"/>
    </xf>
    <xf numFmtId="0" fontId="41" fillId="0" borderId="19" xfId="0" applyFont="1" applyBorder="1" applyAlignment="1">
      <alignment shrinkToFit="1"/>
    </xf>
    <xf numFmtId="49" fontId="21" fillId="3" borderId="85" xfId="0" applyNumberFormat="1" applyFont="1" applyFill="1" applyBorder="1" applyAlignment="1">
      <alignment horizontal="center" vertical="center" shrinkToFit="1"/>
    </xf>
    <xf numFmtId="49" fontId="21" fillId="3" borderId="86" xfId="0" applyNumberFormat="1" applyFont="1" applyFill="1" applyBorder="1" applyAlignment="1">
      <alignment horizontal="center" vertical="center" shrinkToFit="1"/>
    </xf>
    <xf numFmtId="49" fontId="21" fillId="3" borderId="87" xfId="0" applyNumberFormat="1" applyFont="1" applyFill="1" applyBorder="1" applyAlignment="1">
      <alignment horizontal="center" vertical="center" shrinkToFit="1"/>
    </xf>
    <xf numFmtId="49" fontId="21" fillId="3" borderId="88" xfId="0" applyNumberFormat="1" applyFont="1" applyFill="1" applyBorder="1" applyAlignment="1">
      <alignment horizontal="center" vertical="center" shrinkToFit="1"/>
    </xf>
    <xf numFmtId="49" fontId="21" fillId="3" borderId="89" xfId="0" applyNumberFormat="1" applyFont="1" applyFill="1" applyBorder="1" applyAlignment="1">
      <alignment horizontal="center" vertical="center" shrinkToFit="1"/>
    </xf>
    <xf numFmtId="49" fontId="21" fillId="3" borderId="90" xfId="0" applyNumberFormat="1" applyFont="1" applyFill="1" applyBorder="1" applyAlignment="1">
      <alignment horizontal="center" vertical="center" shrinkToFit="1"/>
    </xf>
    <xf numFmtId="49" fontId="21" fillId="3" borderId="13" xfId="0" applyNumberFormat="1" applyFont="1" applyFill="1" applyBorder="1" applyAlignment="1">
      <alignment horizontal="center" vertical="center" shrinkToFit="1"/>
    </xf>
    <xf numFmtId="49" fontId="21" fillId="3" borderId="20" xfId="0" applyNumberFormat="1" applyFont="1" applyFill="1" applyBorder="1" applyAlignment="1">
      <alignment horizontal="center" vertical="center" shrinkToFit="1"/>
    </xf>
    <xf numFmtId="49" fontId="21" fillId="3" borderId="14" xfId="0" applyNumberFormat="1" applyFont="1" applyFill="1" applyBorder="1" applyAlignment="1">
      <alignment horizontal="center" vertical="center" shrinkToFit="1"/>
    </xf>
    <xf numFmtId="49" fontId="21" fillId="3" borderId="17" xfId="0" applyNumberFormat="1" applyFont="1" applyFill="1" applyBorder="1" applyAlignment="1">
      <alignment horizontal="center" vertical="center" shrinkToFit="1"/>
    </xf>
    <xf numFmtId="49" fontId="21" fillId="3" borderId="19" xfId="0" applyNumberFormat="1" applyFont="1" applyFill="1" applyBorder="1" applyAlignment="1">
      <alignment horizontal="center" vertical="center" shrinkToFit="1"/>
    </xf>
    <xf numFmtId="49" fontId="21" fillId="3" borderId="18" xfId="0" applyNumberFormat="1" applyFont="1" applyFill="1" applyBorder="1" applyAlignment="1">
      <alignment horizontal="center" vertical="center" shrinkToFit="1"/>
    </xf>
    <xf numFmtId="49" fontId="21" fillId="3" borderId="19" xfId="0" applyNumberFormat="1" applyFont="1" applyFill="1" applyBorder="1" applyAlignment="1">
      <alignment shrinkToFit="1"/>
    </xf>
    <xf numFmtId="49" fontId="23" fillId="3" borderId="19" xfId="0" applyNumberFormat="1" applyFont="1" applyFill="1" applyBorder="1" applyAlignment="1" applyProtection="1">
      <alignment horizontal="center" shrinkToFit="1"/>
      <protection locked="0"/>
    </xf>
    <xf numFmtId="49" fontId="21" fillId="3" borderId="0" xfId="0" applyNumberFormat="1" applyFont="1" applyFill="1" applyAlignment="1">
      <alignment horizontal="distributed" vertical="center" wrapText="1" shrinkToFit="1"/>
    </xf>
    <xf numFmtId="49" fontId="21" fillId="3" borderId="82" xfId="0" applyNumberFormat="1" applyFont="1" applyFill="1" applyBorder="1" applyAlignment="1">
      <alignment horizontal="center" vertical="center" shrinkToFit="1"/>
    </xf>
    <xf numFmtId="49" fontId="21" fillId="3" borderId="83" xfId="0" applyNumberFormat="1" applyFont="1" applyFill="1" applyBorder="1" applyAlignment="1">
      <alignment horizontal="center" vertical="center" shrinkToFit="1"/>
    </xf>
    <xf numFmtId="49" fontId="21" fillId="3" borderId="84" xfId="0" applyNumberFormat="1" applyFont="1" applyFill="1" applyBorder="1" applyAlignment="1">
      <alignment horizontal="center" vertical="center" shrinkToFit="1"/>
    </xf>
    <xf numFmtId="49" fontId="21" fillId="3" borderId="43" xfId="0" applyNumberFormat="1" applyFont="1" applyFill="1" applyBorder="1" applyAlignment="1">
      <alignment horizontal="center" vertical="center" shrinkToFit="1"/>
    </xf>
    <xf numFmtId="49" fontId="21" fillId="3" borderId="44" xfId="0" applyNumberFormat="1" applyFont="1" applyFill="1" applyBorder="1" applyAlignment="1">
      <alignment horizontal="center" vertical="center" shrinkToFit="1"/>
    </xf>
    <xf numFmtId="49" fontId="21" fillId="3" borderId="45" xfId="0" applyNumberFormat="1" applyFont="1" applyFill="1" applyBorder="1" applyAlignment="1">
      <alignment horizontal="center" vertical="center" shrinkToFit="1"/>
    </xf>
    <xf numFmtId="0" fontId="14" fillId="0" borderId="44" xfId="0" applyFont="1" applyBorder="1" applyAlignment="1" applyProtection="1">
      <alignment horizontal="center" vertical="center" shrinkToFit="1"/>
      <protection locked="0"/>
    </xf>
    <xf numFmtId="49" fontId="21" fillId="3" borderId="97" xfId="0" applyNumberFormat="1" applyFont="1" applyFill="1" applyBorder="1" applyAlignment="1">
      <alignment horizontal="center" vertical="center" shrinkToFit="1"/>
    </xf>
    <xf numFmtId="49" fontId="21" fillId="3" borderId="98" xfId="0" applyNumberFormat="1" applyFont="1" applyFill="1" applyBorder="1" applyAlignment="1">
      <alignment horizontal="center" vertical="center" shrinkToFit="1"/>
    </xf>
    <xf numFmtId="49" fontId="21" fillId="3" borderId="99" xfId="0" applyNumberFormat="1" applyFont="1" applyFill="1" applyBorder="1" applyAlignment="1">
      <alignment horizontal="center" vertical="center" shrinkToFit="1"/>
    </xf>
    <xf numFmtId="49" fontId="21" fillId="3" borderId="44" xfId="0" applyNumberFormat="1" applyFont="1" applyFill="1" applyBorder="1" applyAlignment="1">
      <alignment horizontal="distributed" vertical="center" shrinkToFit="1"/>
    </xf>
    <xf numFmtId="49" fontId="23" fillId="3" borderId="19" xfId="0" applyNumberFormat="1" applyFont="1" applyFill="1" applyBorder="1" applyAlignment="1" applyProtection="1">
      <alignment vertical="center" wrapText="1"/>
      <protection locked="0"/>
    </xf>
    <xf numFmtId="49" fontId="23" fillId="3" borderId="19" xfId="0" applyNumberFormat="1" applyFont="1" applyFill="1" applyBorder="1" applyAlignment="1" applyProtection="1">
      <alignment vertical="center"/>
      <protection locked="0"/>
    </xf>
    <xf numFmtId="49" fontId="21" fillId="3" borderId="100" xfId="0" applyNumberFormat="1" applyFont="1" applyFill="1" applyBorder="1" applyAlignment="1">
      <alignment horizontal="center" vertical="center" shrinkToFit="1"/>
    </xf>
    <xf numFmtId="49" fontId="21" fillId="3" borderId="101" xfId="0" applyNumberFormat="1" applyFont="1" applyFill="1" applyBorder="1" applyAlignment="1">
      <alignment horizontal="center" vertical="center" shrinkToFit="1"/>
    </xf>
    <xf numFmtId="49" fontId="21" fillId="3" borderId="102" xfId="0" applyNumberFormat="1" applyFont="1" applyFill="1" applyBorder="1" applyAlignment="1">
      <alignment horizontal="center" vertical="center" shrinkToFit="1"/>
    </xf>
    <xf numFmtId="0" fontId="23" fillId="3" borderId="19" xfId="0" applyFont="1" applyFill="1" applyBorder="1" applyAlignment="1">
      <alignment shrinkToFit="1"/>
    </xf>
    <xf numFmtId="0" fontId="22" fillId="17" borderId="0" xfId="0" applyFont="1" applyFill="1" applyAlignment="1">
      <alignment horizontal="center" shrinkToFit="1"/>
    </xf>
    <xf numFmtId="49" fontId="21" fillId="3" borderId="20" xfId="0" applyNumberFormat="1" applyFont="1" applyFill="1" applyBorder="1" applyAlignment="1">
      <alignment horizontal="distributed" vertical="center" shrinkToFit="1"/>
    </xf>
    <xf numFmtId="49" fontId="14" fillId="3" borderId="44" xfId="0" applyNumberFormat="1" applyFont="1" applyFill="1" applyBorder="1" applyAlignment="1" applyProtection="1">
      <alignment horizontal="center" vertical="center" shrinkToFit="1"/>
      <protection locked="0"/>
    </xf>
    <xf numFmtId="49" fontId="21" fillId="0" borderId="44" xfId="0" applyNumberFormat="1" applyFont="1" applyBorder="1" applyAlignment="1" applyProtection="1">
      <alignment horizontal="center" vertical="center" shrinkToFit="1"/>
      <protection locked="0"/>
    </xf>
    <xf numFmtId="49" fontId="41" fillId="17" borderId="0" xfId="0" applyNumberFormat="1" applyFont="1" applyFill="1" applyAlignment="1">
      <alignment vertical="center" shrinkToFit="1"/>
    </xf>
    <xf numFmtId="0" fontId="41" fillId="17" borderId="0" xfId="0" applyFont="1" applyFill="1" applyAlignment="1">
      <alignmen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200025</xdr:colOff>
      <xdr:row>13</xdr:row>
      <xdr:rowOff>28575</xdr:rowOff>
    </xdr:from>
    <xdr:to>
      <xdr:col>6</xdr:col>
      <xdr:colOff>180975</xdr:colOff>
      <xdr:row>13</xdr:row>
      <xdr:rowOff>219075</xdr:rowOff>
    </xdr:to>
    <xdr:sp macro="" textlink="">
      <xdr:nvSpPr>
        <xdr:cNvPr id="48462" name="Rectangle 25">
          <a:extLst>
            <a:ext uri="{FF2B5EF4-FFF2-40B4-BE49-F238E27FC236}">
              <a16:creationId xmlns:a16="http://schemas.microsoft.com/office/drawing/2014/main" id="{5138B564-840B-9B38-95EB-B9FA240AE9FB}"/>
            </a:ext>
          </a:extLst>
        </xdr:cNvPr>
        <xdr:cNvSpPr>
          <a:spLocks noChangeArrowheads="1"/>
        </xdr:cNvSpPr>
      </xdr:nvSpPr>
      <xdr:spPr bwMode="auto">
        <a:xfrm>
          <a:off x="2124075" y="3219450"/>
          <a:ext cx="209550" cy="190500"/>
        </a:xfrm>
        <a:prstGeom prst="rect">
          <a:avLst/>
        </a:prstGeom>
        <a:solidFill>
          <a:srgbClr val="FFFFFF"/>
        </a:solidFill>
        <a:ln w="3175" algn="ctr">
          <a:solidFill>
            <a:srgbClr val="000000"/>
          </a:solidFill>
          <a:miter lim="800000"/>
          <a:headEnd/>
          <a:tailEnd/>
        </a:ln>
      </xdr:spPr>
    </xdr:sp>
    <xdr:clientData/>
  </xdr:twoCellAnchor>
  <xdr:twoCellAnchor>
    <xdr:from>
      <xdr:col>6</xdr:col>
      <xdr:colOff>219075</xdr:colOff>
      <xdr:row>13</xdr:row>
      <xdr:rowOff>28575</xdr:rowOff>
    </xdr:from>
    <xdr:to>
      <xdr:col>7</xdr:col>
      <xdr:colOff>133350</xdr:colOff>
      <xdr:row>13</xdr:row>
      <xdr:rowOff>219075</xdr:rowOff>
    </xdr:to>
    <xdr:sp macro="" textlink="">
      <xdr:nvSpPr>
        <xdr:cNvPr id="48463" name="Rectangle 26">
          <a:extLst>
            <a:ext uri="{FF2B5EF4-FFF2-40B4-BE49-F238E27FC236}">
              <a16:creationId xmlns:a16="http://schemas.microsoft.com/office/drawing/2014/main" id="{93F70042-4582-42B3-AC07-BA3AAA2E6CCF}"/>
            </a:ext>
          </a:extLst>
        </xdr:cNvPr>
        <xdr:cNvSpPr>
          <a:spLocks noChangeArrowheads="1"/>
        </xdr:cNvSpPr>
      </xdr:nvSpPr>
      <xdr:spPr bwMode="auto">
        <a:xfrm>
          <a:off x="2371725" y="3219450"/>
          <a:ext cx="200025" cy="190500"/>
        </a:xfrm>
        <a:prstGeom prst="rect">
          <a:avLst/>
        </a:prstGeom>
        <a:solidFill>
          <a:srgbClr val="FFFFFF"/>
        </a:solidFill>
        <a:ln w="3175" algn="ctr">
          <a:solidFill>
            <a:srgbClr val="000000"/>
          </a:solidFill>
          <a:miter lim="800000"/>
          <a:headEnd/>
          <a:tailEnd/>
        </a:ln>
      </xdr:spPr>
    </xdr:sp>
    <xdr:clientData/>
  </xdr:twoCellAnchor>
  <xdr:twoCellAnchor>
    <xdr:from>
      <xdr:col>2</xdr:col>
      <xdr:colOff>114300</xdr:colOff>
      <xdr:row>24</xdr:row>
      <xdr:rowOff>266700</xdr:rowOff>
    </xdr:from>
    <xdr:to>
      <xdr:col>2</xdr:col>
      <xdr:colOff>561975</xdr:colOff>
      <xdr:row>26</xdr:row>
      <xdr:rowOff>19050</xdr:rowOff>
    </xdr:to>
    <xdr:sp macro="" textlink="">
      <xdr:nvSpPr>
        <xdr:cNvPr id="48464" name="Oval 53">
          <a:extLst>
            <a:ext uri="{FF2B5EF4-FFF2-40B4-BE49-F238E27FC236}">
              <a16:creationId xmlns:a16="http://schemas.microsoft.com/office/drawing/2014/main" id="{D90A0960-2B12-ADD2-F8BA-4F367F404B5C}"/>
            </a:ext>
          </a:extLst>
        </xdr:cNvPr>
        <xdr:cNvSpPr>
          <a:spLocks noChangeArrowheads="1"/>
        </xdr:cNvSpPr>
      </xdr:nvSpPr>
      <xdr:spPr bwMode="auto">
        <a:xfrm>
          <a:off x="266700" y="5981700"/>
          <a:ext cx="447675" cy="304800"/>
        </a:xfrm>
        <a:prstGeom prst="ellipse">
          <a:avLst/>
        </a:prstGeom>
        <a:noFill/>
        <a:ln w="222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304800</xdr:colOff>
      <xdr:row>26</xdr:row>
      <xdr:rowOff>47625</xdr:rowOff>
    </xdr:from>
    <xdr:to>
      <xdr:col>2</xdr:col>
      <xdr:colOff>304800</xdr:colOff>
      <xdr:row>27</xdr:row>
      <xdr:rowOff>57150</xdr:rowOff>
    </xdr:to>
    <xdr:sp macro="" textlink="">
      <xdr:nvSpPr>
        <xdr:cNvPr id="48465" name="Line 54">
          <a:extLst>
            <a:ext uri="{FF2B5EF4-FFF2-40B4-BE49-F238E27FC236}">
              <a16:creationId xmlns:a16="http://schemas.microsoft.com/office/drawing/2014/main" id="{958CD13C-23EB-37B9-D1F4-51FECD00DD67}"/>
            </a:ext>
          </a:extLst>
        </xdr:cNvPr>
        <xdr:cNvSpPr>
          <a:spLocks noChangeShapeType="1"/>
        </xdr:cNvSpPr>
      </xdr:nvSpPr>
      <xdr:spPr bwMode="auto">
        <a:xfrm flipV="1">
          <a:off x="457200" y="6315075"/>
          <a:ext cx="0" cy="219075"/>
        </a:xfrm>
        <a:prstGeom prst="line">
          <a:avLst/>
        </a:prstGeom>
        <a:noFill/>
        <a:ln w="222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381000</xdr:colOff>
      <xdr:row>21</xdr:row>
      <xdr:rowOff>28575</xdr:rowOff>
    </xdr:from>
    <xdr:to>
      <xdr:col>2</xdr:col>
      <xdr:colOff>666750</xdr:colOff>
      <xdr:row>22</xdr:row>
      <xdr:rowOff>152400</xdr:rowOff>
    </xdr:to>
    <xdr:sp macro="" textlink="">
      <xdr:nvSpPr>
        <xdr:cNvPr id="157788" name="AutoShape 11">
          <a:extLst>
            <a:ext uri="{FF2B5EF4-FFF2-40B4-BE49-F238E27FC236}">
              <a16:creationId xmlns:a16="http://schemas.microsoft.com/office/drawing/2014/main" id="{A25511AD-1B02-CE6A-FE6C-EF7B890FDB28}"/>
            </a:ext>
          </a:extLst>
        </xdr:cNvPr>
        <xdr:cNvSpPr>
          <a:spLocks noChangeArrowheads="1"/>
        </xdr:cNvSpPr>
      </xdr:nvSpPr>
      <xdr:spPr bwMode="auto">
        <a:xfrm rot="-5400000">
          <a:off x="723900" y="4648200"/>
          <a:ext cx="304800" cy="285750"/>
        </a:xfrm>
        <a:prstGeom prst="rightArrow">
          <a:avLst>
            <a:gd name="adj1" fmla="val 50000"/>
            <a:gd name="adj2" fmla="val 26667"/>
          </a:avLst>
        </a:prstGeom>
        <a:solidFill>
          <a:srgbClr val="0000FF"/>
        </a:solidFill>
        <a:ln w="9525" algn="ctr">
          <a:solidFill>
            <a:srgbClr val="0000FF"/>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67</xdr:col>
      <xdr:colOff>0</xdr:colOff>
      <xdr:row>20</xdr:row>
      <xdr:rowOff>19050</xdr:rowOff>
    </xdr:from>
    <xdr:to>
      <xdr:col>83</xdr:col>
      <xdr:colOff>38100</xdr:colOff>
      <xdr:row>20</xdr:row>
      <xdr:rowOff>57150</xdr:rowOff>
    </xdr:to>
    <xdr:grpSp>
      <xdr:nvGrpSpPr>
        <xdr:cNvPr id="171578" name="Group 10">
          <a:extLst>
            <a:ext uri="{FF2B5EF4-FFF2-40B4-BE49-F238E27FC236}">
              <a16:creationId xmlns:a16="http://schemas.microsoft.com/office/drawing/2014/main" id="{E01FF093-B262-293F-9C7B-88DF2770C795}"/>
            </a:ext>
          </a:extLst>
        </xdr:cNvPr>
        <xdr:cNvGrpSpPr>
          <a:grpSpLocks/>
        </xdr:cNvGrpSpPr>
      </xdr:nvGrpSpPr>
      <xdr:grpSpPr bwMode="auto">
        <a:xfrm>
          <a:off x="3457575" y="3028950"/>
          <a:ext cx="800100" cy="38100"/>
          <a:chOff x="192" y="847"/>
          <a:chExt cx="97" cy="4"/>
        </a:xfrm>
      </xdr:grpSpPr>
      <xdr:sp macro="" textlink="">
        <xdr:nvSpPr>
          <xdr:cNvPr id="171600" name="Line 11">
            <a:extLst>
              <a:ext uri="{FF2B5EF4-FFF2-40B4-BE49-F238E27FC236}">
                <a16:creationId xmlns:a16="http://schemas.microsoft.com/office/drawing/2014/main" id="{9184CD6E-1542-5A67-3FEE-532F8F6CE0D9}"/>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601" name="Line 12">
            <a:extLst>
              <a:ext uri="{FF2B5EF4-FFF2-40B4-BE49-F238E27FC236}">
                <a16:creationId xmlns:a16="http://schemas.microsoft.com/office/drawing/2014/main" id="{68BD9FB6-73D3-EB67-56CC-23530806888C}"/>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66</xdr:col>
      <xdr:colOff>38100</xdr:colOff>
      <xdr:row>25</xdr:row>
      <xdr:rowOff>9525</xdr:rowOff>
    </xdr:from>
    <xdr:to>
      <xdr:col>83</xdr:col>
      <xdr:colOff>28575</xdr:colOff>
      <xdr:row>25</xdr:row>
      <xdr:rowOff>47625</xdr:rowOff>
    </xdr:to>
    <xdr:grpSp>
      <xdr:nvGrpSpPr>
        <xdr:cNvPr id="171579" name="Group 13">
          <a:extLst>
            <a:ext uri="{FF2B5EF4-FFF2-40B4-BE49-F238E27FC236}">
              <a16:creationId xmlns:a16="http://schemas.microsoft.com/office/drawing/2014/main" id="{4E0DDE3C-8ECD-0104-A722-CA12765DB7EE}"/>
            </a:ext>
          </a:extLst>
        </xdr:cNvPr>
        <xdr:cNvGrpSpPr>
          <a:grpSpLocks/>
        </xdr:cNvGrpSpPr>
      </xdr:nvGrpSpPr>
      <xdr:grpSpPr bwMode="auto">
        <a:xfrm>
          <a:off x="3448050" y="3438525"/>
          <a:ext cx="800100" cy="38100"/>
          <a:chOff x="192" y="847"/>
          <a:chExt cx="97" cy="4"/>
        </a:xfrm>
      </xdr:grpSpPr>
      <xdr:sp macro="" textlink="">
        <xdr:nvSpPr>
          <xdr:cNvPr id="171598" name="Line 14">
            <a:extLst>
              <a:ext uri="{FF2B5EF4-FFF2-40B4-BE49-F238E27FC236}">
                <a16:creationId xmlns:a16="http://schemas.microsoft.com/office/drawing/2014/main" id="{4D2E6484-4495-6CC9-FC63-C685270F1A20}"/>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599" name="Line 15">
            <a:extLst>
              <a:ext uri="{FF2B5EF4-FFF2-40B4-BE49-F238E27FC236}">
                <a16:creationId xmlns:a16="http://schemas.microsoft.com/office/drawing/2014/main" id="{8385C192-2392-89FF-4A05-47946CE0AADC}"/>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93</xdr:col>
      <xdr:colOff>9525</xdr:colOff>
      <xdr:row>21</xdr:row>
      <xdr:rowOff>104775</xdr:rowOff>
    </xdr:from>
    <xdr:to>
      <xdr:col>97</xdr:col>
      <xdr:colOff>19050</xdr:colOff>
      <xdr:row>22</xdr:row>
      <xdr:rowOff>0</xdr:rowOff>
    </xdr:to>
    <xdr:grpSp>
      <xdr:nvGrpSpPr>
        <xdr:cNvPr id="171580" name="Group 75">
          <a:extLst>
            <a:ext uri="{FF2B5EF4-FFF2-40B4-BE49-F238E27FC236}">
              <a16:creationId xmlns:a16="http://schemas.microsoft.com/office/drawing/2014/main" id="{50ABF4D1-2A85-8972-D959-7C03C8395CA1}"/>
            </a:ext>
          </a:extLst>
        </xdr:cNvPr>
        <xdr:cNvGrpSpPr>
          <a:grpSpLocks/>
        </xdr:cNvGrpSpPr>
      </xdr:nvGrpSpPr>
      <xdr:grpSpPr bwMode="auto">
        <a:xfrm>
          <a:off x="4705350" y="3219450"/>
          <a:ext cx="200025" cy="28575"/>
          <a:chOff x="192" y="847"/>
          <a:chExt cx="97" cy="4"/>
        </a:xfrm>
      </xdr:grpSpPr>
      <xdr:sp macro="" textlink="">
        <xdr:nvSpPr>
          <xdr:cNvPr id="171596" name="Line 76">
            <a:extLst>
              <a:ext uri="{FF2B5EF4-FFF2-40B4-BE49-F238E27FC236}">
                <a16:creationId xmlns:a16="http://schemas.microsoft.com/office/drawing/2014/main" id="{A377832D-34F5-73DB-AA40-574CA5AE6217}"/>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597" name="Line 77">
            <a:extLst>
              <a:ext uri="{FF2B5EF4-FFF2-40B4-BE49-F238E27FC236}">
                <a16:creationId xmlns:a16="http://schemas.microsoft.com/office/drawing/2014/main" id="{D9AB5198-7893-730F-5E32-9BE6611BB20E}"/>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93</xdr:col>
      <xdr:colOff>0</xdr:colOff>
      <xdr:row>26</xdr:row>
      <xdr:rowOff>95250</xdr:rowOff>
    </xdr:from>
    <xdr:to>
      <xdr:col>97</xdr:col>
      <xdr:colOff>0</xdr:colOff>
      <xdr:row>26</xdr:row>
      <xdr:rowOff>123825</xdr:rowOff>
    </xdr:to>
    <xdr:grpSp>
      <xdr:nvGrpSpPr>
        <xdr:cNvPr id="171581" name="Group 78">
          <a:extLst>
            <a:ext uri="{FF2B5EF4-FFF2-40B4-BE49-F238E27FC236}">
              <a16:creationId xmlns:a16="http://schemas.microsoft.com/office/drawing/2014/main" id="{66B48182-C3C3-891A-AE11-CA545E621641}"/>
            </a:ext>
          </a:extLst>
        </xdr:cNvPr>
        <xdr:cNvGrpSpPr>
          <a:grpSpLocks/>
        </xdr:cNvGrpSpPr>
      </xdr:nvGrpSpPr>
      <xdr:grpSpPr bwMode="auto">
        <a:xfrm>
          <a:off x="4695825" y="3629025"/>
          <a:ext cx="190500" cy="28575"/>
          <a:chOff x="192" y="847"/>
          <a:chExt cx="97" cy="4"/>
        </a:xfrm>
      </xdr:grpSpPr>
      <xdr:sp macro="" textlink="">
        <xdr:nvSpPr>
          <xdr:cNvPr id="171594" name="Line 79">
            <a:extLst>
              <a:ext uri="{FF2B5EF4-FFF2-40B4-BE49-F238E27FC236}">
                <a16:creationId xmlns:a16="http://schemas.microsoft.com/office/drawing/2014/main" id="{BCE31732-386F-6773-5B55-B3F3D9DA632E}"/>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595" name="Line 80">
            <a:extLst>
              <a:ext uri="{FF2B5EF4-FFF2-40B4-BE49-F238E27FC236}">
                <a16:creationId xmlns:a16="http://schemas.microsoft.com/office/drawing/2014/main" id="{E60DE218-6EB3-807C-7681-41B0B360C626}"/>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190</xdr:col>
      <xdr:colOff>19050</xdr:colOff>
      <xdr:row>13</xdr:row>
      <xdr:rowOff>28575</xdr:rowOff>
    </xdr:from>
    <xdr:to>
      <xdr:col>191</xdr:col>
      <xdr:colOff>228600</xdr:colOff>
      <xdr:row>13</xdr:row>
      <xdr:rowOff>57150</xdr:rowOff>
    </xdr:to>
    <xdr:grpSp>
      <xdr:nvGrpSpPr>
        <xdr:cNvPr id="171582" name="Group 81">
          <a:extLst>
            <a:ext uri="{FF2B5EF4-FFF2-40B4-BE49-F238E27FC236}">
              <a16:creationId xmlns:a16="http://schemas.microsoft.com/office/drawing/2014/main" id="{6A7511C0-C96C-1FE9-EBD6-C94FAB528B58}"/>
            </a:ext>
          </a:extLst>
        </xdr:cNvPr>
        <xdr:cNvGrpSpPr>
          <a:grpSpLocks/>
        </xdr:cNvGrpSpPr>
      </xdr:nvGrpSpPr>
      <xdr:grpSpPr bwMode="auto">
        <a:xfrm>
          <a:off x="9334500" y="2200275"/>
          <a:ext cx="800100" cy="28575"/>
          <a:chOff x="192" y="847"/>
          <a:chExt cx="97" cy="4"/>
        </a:xfrm>
      </xdr:grpSpPr>
      <xdr:sp macro="" textlink="">
        <xdr:nvSpPr>
          <xdr:cNvPr id="171592" name="Line 82">
            <a:extLst>
              <a:ext uri="{FF2B5EF4-FFF2-40B4-BE49-F238E27FC236}">
                <a16:creationId xmlns:a16="http://schemas.microsoft.com/office/drawing/2014/main" id="{BE71C284-E65B-5C98-A7D1-B245C0278DFD}"/>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593" name="Line 83">
            <a:extLst>
              <a:ext uri="{FF2B5EF4-FFF2-40B4-BE49-F238E27FC236}">
                <a16:creationId xmlns:a16="http://schemas.microsoft.com/office/drawing/2014/main" id="{3C4086BF-CE36-E67A-30E3-53198C2324E8}"/>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190</xdr:col>
      <xdr:colOff>28575</xdr:colOff>
      <xdr:row>16</xdr:row>
      <xdr:rowOff>85725</xdr:rowOff>
    </xdr:from>
    <xdr:to>
      <xdr:col>191</xdr:col>
      <xdr:colOff>238125</xdr:colOff>
      <xdr:row>16</xdr:row>
      <xdr:rowOff>114300</xdr:rowOff>
    </xdr:to>
    <xdr:grpSp>
      <xdr:nvGrpSpPr>
        <xdr:cNvPr id="171583" name="Group 84">
          <a:extLst>
            <a:ext uri="{FF2B5EF4-FFF2-40B4-BE49-F238E27FC236}">
              <a16:creationId xmlns:a16="http://schemas.microsoft.com/office/drawing/2014/main" id="{8CD3825B-CB2B-2683-9366-624776B7FFC5}"/>
            </a:ext>
          </a:extLst>
        </xdr:cNvPr>
        <xdr:cNvGrpSpPr>
          <a:grpSpLocks/>
        </xdr:cNvGrpSpPr>
      </xdr:nvGrpSpPr>
      <xdr:grpSpPr bwMode="auto">
        <a:xfrm>
          <a:off x="9344025" y="2609850"/>
          <a:ext cx="800100" cy="28575"/>
          <a:chOff x="192" y="847"/>
          <a:chExt cx="97" cy="4"/>
        </a:xfrm>
      </xdr:grpSpPr>
      <xdr:sp macro="" textlink="">
        <xdr:nvSpPr>
          <xdr:cNvPr id="171590" name="Line 85">
            <a:extLst>
              <a:ext uri="{FF2B5EF4-FFF2-40B4-BE49-F238E27FC236}">
                <a16:creationId xmlns:a16="http://schemas.microsoft.com/office/drawing/2014/main" id="{59F69524-B64F-715F-04F1-701D714E4218}"/>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591" name="Line 86">
            <a:extLst>
              <a:ext uri="{FF2B5EF4-FFF2-40B4-BE49-F238E27FC236}">
                <a16:creationId xmlns:a16="http://schemas.microsoft.com/office/drawing/2014/main" id="{E3921585-9CFB-B4B5-C232-36EBB093C77E}"/>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190</xdr:col>
      <xdr:colOff>19050</xdr:colOff>
      <xdr:row>15</xdr:row>
      <xdr:rowOff>38100</xdr:rowOff>
    </xdr:from>
    <xdr:to>
      <xdr:col>190</xdr:col>
      <xdr:colOff>219075</xdr:colOff>
      <xdr:row>15</xdr:row>
      <xdr:rowOff>66675</xdr:rowOff>
    </xdr:to>
    <xdr:grpSp>
      <xdr:nvGrpSpPr>
        <xdr:cNvPr id="171584" name="Group 87">
          <a:extLst>
            <a:ext uri="{FF2B5EF4-FFF2-40B4-BE49-F238E27FC236}">
              <a16:creationId xmlns:a16="http://schemas.microsoft.com/office/drawing/2014/main" id="{EDA3487A-3F18-A913-4C4E-AC1F6818A072}"/>
            </a:ext>
          </a:extLst>
        </xdr:cNvPr>
        <xdr:cNvGrpSpPr>
          <a:grpSpLocks/>
        </xdr:cNvGrpSpPr>
      </xdr:nvGrpSpPr>
      <xdr:grpSpPr bwMode="auto">
        <a:xfrm>
          <a:off x="9334500" y="2362200"/>
          <a:ext cx="200025" cy="28575"/>
          <a:chOff x="192" y="847"/>
          <a:chExt cx="97" cy="4"/>
        </a:xfrm>
      </xdr:grpSpPr>
      <xdr:sp macro="" textlink="">
        <xdr:nvSpPr>
          <xdr:cNvPr id="171588" name="Line 88">
            <a:extLst>
              <a:ext uri="{FF2B5EF4-FFF2-40B4-BE49-F238E27FC236}">
                <a16:creationId xmlns:a16="http://schemas.microsoft.com/office/drawing/2014/main" id="{4B8C3D8A-5C24-03BC-6806-2A95299F6B76}"/>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589" name="Line 89">
            <a:extLst>
              <a:ext uri="{FF2B5EF4-FFF2-40B4-BE49-F238E27FC236}">
                <a16:creationId xmlns:a16="http://schemas.microsoft.com/office/drawing/2014/main" id="{BA4EC3E5-4700-34BC-709F-D6721EE79863}"/>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190</xdr:col>
      <xdr:colOff>38100</xdr:colOff>
      <xdr:row>16</xdr:row>
      <xdr:rowOff>247650</xdr:rowOff>
    </xdr:from>
    <xdr:to>
      <xdr:col>190</xdr:col>
      <xdr:colOff>238125</xdr:colOff>
      <xdr:row>16</xdr:row>
      <xdr:rowOff>276225</xdr:rowOff>
    </xdr:to>
    <xdr:grpSp>
      <xdr:nvGrpSpPr>
        <xdr:cNvPr id="171585" name="Group 90">
          <a:extLst>
            <a:ext uri="{FF2B5EF4-FFF2-40B4-BE49-F238E27FC236}">
              <a16:creationId xmlns:a16="http://schemas.microsoft.com/office/drawing/2014/main" id="{EE0E190E-A384-FCF9-CFA9-18E075531FE8}"/>
            </a:ext>
          </a:extLst>
        </xdr:cNvPr>
        <xdr:cNvGrpSpPr>
          <a:grpSpLocks/>
        </xdr:cNvGrpSpPr>
      </xdr:nvGrpSpPr>
      <xdr:grpSpPr bwMode="auto">
        <a:xfrm>
          <a:off x="9353550" y="2771775"/>
          <a:ext cx="200025" cy="28575"/>
          <a:chOff x="192" y="847"/>
          <a:chExt cx="97" cy="4"/>
        </a:xfrm>
      </xdr:grpSpPr>
      <xdr:sp macro="" textlink="">
        <xdr:nvSpPr>
          <xdr:cNvPr id="171586" name="Line 91">
            <a:extLst>
              <a:ext uri="{FF2B5EF4-FFF2-40B4-BE49-F238E27FC236}">
                <a16:creationId xmlns:a16="http://schemas.microsoft.com/office/drawing/2014/main" id="{36CA5AB8-79ED-5761-780F-D72B265A870B}"/>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587" name="Line 92">
            <a:extLst>
              <a:ext uri="{FF2B5EF4-FFF2-40B4-BE49-F238E27FC236}">
                <a16:creationId xmlns:a16="http://schemas.microsoft.com/office/drawing/2014/main" id="{AC0D6433-7489-6F85-EAC2-88DCC9275475}"/>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xdr:col>
      <xdr:colOff>38100</xdr:colOff>
      <xdr:row>50</xdr:row>
      <xdr:rowOff>57150</xdr:rowOff>
    </xdr:from>
    <xdr:to>
      <xdr:col>182</xdr:col>
      <xdr:colOff>0</xdr:colOff>
      <xdr:row>65</xdr:row>
      <xdr:rowOff>1</xdr:rowOff>
    </xdr:to>
    <xdr:sp macro="" textlink="">
      <xdr:nvSpPr>
        <xdr:cNvPr id="2" name="テキスト ボックス 1">
          <a:extLst>
            <a:ext uri="{FF2B5EF4-FFF2-40B4-BE49-F238E27FC236}">
              <a16:creationId xmlns:a16="http://schemas.microsoft.com/office/drawing/2014/main" id="{2F3524CC-8919-4F1E-A401-24FBE9733FC4}"/>
            </a:ext>
          </a:extLst>
        </xdr:cNvPr>
        <xdr:cNvSpPr txBox="1"/>
      </xdr:nvSpPr>
      <xdr:spPr>
        <a:xfrm>
          <a:off x="590550" y="6772275"/>
          <a:ext cx="8343900" cy="2390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18</xdr:row>
      <xdr:rowOff>276225</xdr:rowOff>
    </xdr:from>
    <xdr:to>
      <xdr:col>24</xdr:col>
      <xdr:colOff>190500</xdr:colOff>
      <xdr:row>26</xdr:row>
      <xdr:rowOff>76201</xdr:rowOff>
    </xdr:to>
    <xdr:sp macro="" textlink="">
      <xdr:nvSpPr>
        <xdr:cNvPr id="2" name="テキスト ボックス 1">
          <a:extLst>
            <a:ext uri="{FF2B5EF4-FFF2-40B4-BE49-F238E27FC236}">
              <a16:creationId xmlns:a16="http://schemas.microsoft.com/office/drawing/2014/main" id="{DC5375C7-07FE-496B-AC10-6E76F0BBF317}"/>
            </a:ext>
          </a:extLst>
        </xdr:cNvPr>
        <xdr:cNvSpPr txBox="1"/>
      </xdr:nvSpPr>
      <xdr:spPr>
        <a:xfrm>
          <a:off x="609600" y="4667250"/>
          <a:ext cx="5676900" cy="2390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6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230</xdr:col>
      <xdr:colOff>0</xdr:colOff>
      <xdr:row>27</xdr:row>
      <xdr:rowOff>0</xdr:rowOff>
    </xdr:from>
    <xdr:to>
      <xdr:col>230</xdr:col>
      <xdr:colOff>0</xdr:colOff>
      <xdr:row>27</xdr:row>
      <xdr:rowOff>0</xdr:rowOff>
    </xdr:to>
    <xdr:sp macro="" textlink="">
      <xdr:nvSpPr>
        <xdr:cNvPr id="172867" name="AutoShape 1">
          <a:extLst>
            <a:ext uri="{FF2B5EF4-FFF2-40B4-BE49-F238E27FC236}">
              <a16:creationId xmlns:a16="http://schemas.microsoft.com/office/drawing/2014/main" id="{E200A6B6-C593-1A24-F16D-6DA92B34EAB6}"/>
            </a:ext>
          </a:extLst>
        </xdr:cNvPr>
        <xdr:cNvSpPr>
          <a:spLocks/>
        </xdr:cNvSpPr>
      </xdr:nvSpPr>
      <xdr:spPr bwMode="auto">
        <a:xfrm>
          <a:off x="19469100" y="5924550"/>
          <a:ext cx="0" cy="0"/>
        </a:xfrm>
        <a:prstGeom prst="borderCallout1">
          <a:avLst>
            <a:gd name="adj1" fmla="val 18750"/>
            <a:gd name="adj2" fmla="val -37"/>
            <a:gd name="adj3" fmla="val 70315"/>
            <a:gd name="adj4" fmla="val -37"/>
          </a:avLst>
        </a:prstGeom>
        <a:noFill/>
        <a:ln w="317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180975</xdr:rowOff>
    </xdr:from>
    <xdr:to>
      <xdr:col>57</xdr:col>
      <xdr:colOff>9525</xdr:colOff>
      <xdr:row>4</xdr:row>
      <xdr:rowOff>219075</xdr:rowOff>
    </xdr:to>
    <xdr:grpSp>
      <xdr:nvGrpSpPr>
        <xdr:cNvPr id="172868" name="Group 279">
          <a:extLst>
            <a:ext uri="{FF2B5EF4-FFF2-40B4-BE49-F238E27FC236}">
              <a16:creationId xmlns:a16="http://schemas.microsoft.com/office/drawing/2014/main" id="{10E5E397-B2D0-276B-84B0-5B911839BA36}"/>
            </a:ext>
          </a:extLst>
        </xdr:cNvPr>
        <xdr:cNvGrpSpPr>
          <a:grpSpLocks/>
        </xdr:cNvGrpSpPr>
      </xdr:nvGrpSpPr>
      <xdr:grpSpPr bwMode="auto">
        <a:xfrm>
          <a:off x="508000" y="1006475"/>
          <a:ext cx="5076825" cy="38100"/>
          <a:chOff x="192" y="847"/>
          <a:chExt cx="97" cy="4"/>
        </a:xfrm>
      </xdr:grpSpPr>
      <xdr:sp macro="" textlink="">
        <xdr:nvSpPr>
          <xdr:cNvPr id="172909" name="Line 280">
            <a:extLst>
              <a:ext uri="{FF2B5EF4-FFF2-40B4-BE49-F238E27FC236}">
                <a16:creationId xmlns:a16="http://schemas.microsoft.com/office/drawing/2014/main" id="{E10FD227-CEFA-32CC-BFD3-609C8CA47313}"/>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910" name="Line 281">
            <a:extLst>
              <a:ext uri="{FF2B5EF4-FFF2-40B4-BE49-F238E27FC236}">
                <a16:creationId xmlns:a16="http://schemas.microsoft.com/office/drawing/2014/main" id="{F1AA0603-163A-7CCA-5549-7487BDACA86B}"/>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43</xdr:col>
      <xdr:colOff>0</xdr:colOff>
      <xdr:row>33</xdr:row>
      <xdr:rowOff>85725</xdr:rowOff>
    </xdr:from>
    <xdr:to>
      <xdr:col>59</xdr:col>
      <xdr:colOff>0</xdr:colOff>
      <xdr:row>33</xdr:row>
      <xdr:rowOff>123825</xdr:rowOff>
    </xdr:to>
    <xdr:grpSp>
      <xdr:nvGrpSpPr>
        <xdr:cNvPr id="172869" name="Group 282">
          <a:extLst>
            <a:ext uri="{FF2B5EF4-FFF2-40B4-BE49-F238E27FC236}">
              <a16:creationId xmlns:a16="http://schemas.microsoft.com/office/drawing/2014/main" id="{C5591F22-F674-BF1D-590F-649840E5C524}"/>
            </a:ext>
          </a:extLst>
        </xdr:cNvPr>
        <xdr:cNvGrpSpPr>
          <a:grpSpLocks/>
        </xdr:cNvGrpSpPr>
      </xdr:nvGrpSpPr>
      <xdr:grpSpPr bwMode="auto">
        <a:xfrm>
          <a:off x="4686300" y="7324725"/>
          <a:ext cx="1016000" cy="38100"/>
          <a:chOff x="192" y="847"/>
          <a:chExt cx="97" cy="4"/>
        </a:xfrm>
      </xdr:grpSpPr>
      <xdr:sp macro="" textlink="">
        <xdr:nvSpPr>
          <xdr:cNvPr id="172907" name="Line 283">
            <a:extLst>
              <a:ext uri="{FF2B5EF4-FFF2-40B4-BE49-F238E27FC236}">
                <a16:creationId xmlns:a16="http://schemas.microsoft.com/office/drawing/2014/main" id="{4FC348A9-4D10-4C4F-95FD-B29B0F137A98}"/>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908" name="Line 284">
            <a:extLst>
              <a:ext uri="{FF2B5EF4-FFF2-40B4-BE49-F238E27FC236}">
                <a16:creationId xmlns:a16="http://schemas.microsoft.com/office/drawing/2014/main" id="{3AF930CC-F59F-E743-B491-D87EB32AD27A}"/>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61</xdr:col>
      <xdr:colOff>9525</xdr:colOff>
      <xdr:row>4</xdr:row>
      <xdr:rowOff>180975</xdr:rowOff>
    </xdr:from>
    <xdr:to>
      <xdr:col>105</xdr:col>
      <xdr:colOff>28575</xdr:colOff>
      <xdr:row>4</xdr:row>
      <xdr:rowOff>219075</xdr:rowOff>
    </xdr:to>
    <xdr:grpSp>
      <xdr:nvGrpSpPr>
        <xdr:cNvPr id="172870" name="Group 285">
          <a:extLst>
            <a:ext uri="{FF2B5EF4-FFF2-40B4-BE49-F238E27FC236}">
              <a16:creationId xmlns:a16="http://schemas.microsoft.com/office/drawing/2014/main" id="{2CC677AD-B5D5-A92E-F363-0E68774F9609}"/>
            </a:ext>
          </a:extLst>
        </xdr:cNvPr>
        <xdr:cNvGrpSpPr>
          <a:grpSpLocks/>
        </xdr:cNvGrpSpPr>
      </xdr:nvGrpSpPr>
      <xdr:grpSpPr bwMode="auto">
        <a:xfrm>
          <a:off x="5838825" y="1006475"/>
          <a:ext cx="2813050" cy="38100"/>
          <a:chOff x="192" y="847"/>
          <a:chExt cx="97" cy="4"/>
        </a:xfrm>
      </xdr:grpSpPr>
      <xdr:sp macro="" textlink="">
        <xdr:nvSpPr>
          <xdr:cNvPr id="172905" name="Line 286">
            <a:extLst>
              <a:ext uri="{FF2B5EF4-FFF2-40B4-BE49-F238E27FC236}">
                <a16:creationId xmlns:a16="http://schemas.microsoft.com/office/drawing/2014/main" id="{AA5C5DB4-D2D0-CBDC-CD2C-2028FB3C3BF6}"/>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906" name="Line 287">
            <a:extLst>
              <a:ext uri="{FF2B5EF4-FFF2-40B4-BE49-F238E27FC236}">
                <a16:creationId xmlns:a16="http://schemas.microsoft.com/office/drawing/2014/main" id="{1453013F-42F6-A939-F91B-AA78FD8DB898}"/>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68</xdr:col>
      <xdr:colOff>0</xdr:colOff>
      <xdr:row>34</xdr:row>
      <xdr:rowOff>85725</xdr:rowOff>
    </xdr:from>
    <xdr:to>
      <xdr:col>72</xdr:col>
      <xdr:colOff>28575</xdr:colOff>
      <xdr:row>34</xdr:row>
      <xdr:rowOff>114300</xdr:rowOff>
    </xdr:to>
    <xdr:grpSp>
      <xdr:nvGrpSpPr>
        <xdr:cNvPr id="172871" name="Group 288">
          <a:extLst>
            <a:ext uri="{FF2B5EF4-FFF2-40B4-BE49-F238E27FC236}">
              <a16:creationId xmlns:a16="http://schemas.microsoft.com/office/drawing/2014/main" id="{B372D85A-2A5D-67AA-3DCE-6F2CAB03F2C4}"/>
            </a:ext>
          </a:extLst>
        </xdr:cNvPr>
        <xdr:cNvGrpSpPr>
          <a:grpSpLocks/>
        </xdr:cNvGrpSpPr>
      </xdr:nvGrpSpPr>
      <xdr:grpSpPr bwMode="auto">
        <a:xfrm>
          <a:off x="6273800" y="7527925"/>
          <a:ext cx="282575" cy="28575"/>
          <a:chOff x="192" y="847"/>
          <a:chExt cx="97" cy="4"/>
        </a:xfrm>
      </xdr:grpSpPr>
      <xdr:sp macro="" textlink="">
        <xdr:nvSpPr>
          <xdr:cNvPr id="172903" name="Line 289">
            <a:extLst>
              <a:ext uri="{FF2B5EF4-FFF2-40B4-BE49-F238E27FC236}">
                <a16:creationId xmlns:a16="http://schemas.microsoft.com/office/drawing/2014/main" id="{34214404-13B5-D28A-D273-9DCB838E2665}"/>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904" name="Line 290">
            <a:extLst>
              <a:ext uri="{FF2B5EF4-FFF2-40B4-BE49-F238E27FC236}">
                <a16:creationId xmlns:a16="http://schemas.microsoft.com/office/drawing/2014/main" id="{3E93CC30-AA52-9AD9-A267-F19295252C7F}"/>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107</xdr:col>
      <xdr:colOff>47625</xdr:colOff>
      <xdr:row>4</xdr:row>
      <xdr:rowOff>47624</xdr:rowOff>
    </xdr:from>
    <xdr:to>
      <xdr:col>161</xdr:col>
      <xdr:colOff>63500</xdr:colOff>
      <xdr:row>4</xdr:row>
      <xdr:rowOff>279399</xdr:rowOff>
    </xdr:to>
    <xdr:sp macro="" textlink="" fLocksText="0">
      <xdr:nvSpPr>
        <xdr:cNvPr id="95982" name="Oval 318">
          <a:extLst>
            <a:ext uri="{FF2B5EF4-FFF2-40B4-BE49-F238E27FC236}">
              <a16:creationId xmlns:a16="http://schemas.microsoft.com/office/drawing/2014/main" id="{A5B57E63-9F3B-8F90-5DCA-DD0677806124}"/>
            </a:ext>
          </a:extLst>
        </xdr:cNvPr>
        <xdr:cNvSpPr>
          <a:spLocks noChangeArrowheads="1"/>
        </xdr:cNvSpPr>
      </xdr:nvSpPr>
      <xdr:spPr bwMode="auto">
        <a:xfrm>
          <a:off x="8404225" y="47624"/>
          <a:ext cx="3444875" cy="231775"/>
        </a:xfrm>
        <a:prstGeom prst="ellipse">
          <a:avLst/>
        </a:prstGeom>
        <a:noFill/>
        <a:ln w="6350" algn="ctr">
          <a:solidFill>
            <a:srgbClr val="000000"/>
          </a:solidFill>
          <a:round/>
          <a:headEnd/>
          <a:tailEnd/>
        </a:ln>
      </xdr:spPr>
    </xdr:sp>
    <xdr:clientData fLocksWithSheet="0"/>
  </xdr:twoCellAnchor>
  <xdr:twoCellAnchor editAs="oneCell">
    <xdr:from>
      <xdr:col>2</xdr:col>
      <xdr:colOff>809625</xdr:colOff>
      <xdr:row>24</xdr:row>
      <xdr:rowOff>85725</xdr:rowOff>
    </xdr:from>
    <xdr:to>
      <xdr:col>12</xdr:col>
      <xdr:colOff>28575</xdr:colOff>
      <xdr:row>24</xdr:row>
      <xdr:rowOff>114300</xdr:rowOff>
    </xdr:to>
    <xdr:grpSp>
      <xdr:nvGrpSpPr>
        <xdr:cNvPr id="172873" name="Group 396">
          <a:extLst>
            <a:ext uri="{FF2B5EF4-FFF2-40B4-BE49-F238E27FC236}">
              <a16:creationId xmlns:a16="http://schemas.microsoft.com/office/drawing/2014/main" id="{3C3605FE-D6B7-C686-E56C-551710023CF4}"/>
            </a:ext>
          </a:extLst>
        </xdr:cNvPr>
        <xdr:cNvGrpSpPr>
          <a:grpSpLocks/>
        </xdr:cNvGrpSpPr>
      </xdr:nvGrpSpPr>
      <xdr:grpSpPr bwMode="auto">
        <a:xfrm>
          <a:off x="1317625" y="5445125"/>
          <a:ext cx="1428750" cy="28575"/>
          <a:chOff x="192" y="847"/>
          <a:chExt cx="97" cy="4"/>
        </a:xfrm>
      </xdr:grpSpPr>
      <xdr:sp macro="" textlink="">
        <xdr:nvSpPr>
          <xdr:cNvPr id="172901" name="Line 397">
            <a:extLst>
              <a:ext uri="{FF2B5EF4-FFF2-40B4-BE49-F238E27FC236}">
                <a16:creationId xmlns:a16="http://schemas.microsoft.com/office/drawing/2014/main" id="{DD21EC75-993D-3FC9-DA37-602EA963AE8F}"/>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902" name="Line 398">
            <a:extLst>
              <a:ext uri="{FF2B5EF4-FFF2-40B4-BE49-F238E27FC236}">
                <a16:creationId xmlns:a16="http://schemas.microsoft.com/office/drawing/2014/main" id="{06C77FAC-0B8A-1A44-1C3D-2BC664803608}"/>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xdr:col>
      <xdr:colOff>0</xdr:colOff>
      <xdr:row>14</xdr:row>
      <xdr:rowOff>85725</xdr:rowOff>
    </xdr:from>
    <xdr:to>
      <xdr:col>59</xdr:col>
      <xdr:colOff>9525</xdr:colOff>
      <xdr:row>14</xdr:row>
      <xdr:rowOff>123825</xdr:rowOff>
    </xdr:to>
    <xdr:grpSp>
      <xdr:nvGrpSpPr>
        <xdr:cNvPr id="172874" name="Group 402">
          <a:extLst>
            <a:ext uri="{FF2B5EF4-FFF2-40B4-BE49-F238E27FC236}">
              <a16:creationId xmlns:a16="http://schemas.microsoft.com/office/drawing/2014/main" id="{4339D037-370D-DD14-5697-8272D7C7D027}"/>
            </a:ext>
          </a:extLst>
        </xdr:cNvPr>
        <xdr:cNvGrpSpPr>
          <a:grpSpLocks/>
        </xdr:cNvGrpSpPr>
      </xdr:nvGrpSpPr>
      <xdr:grpSpPr bwMode="auto">
        <a:xfrm>
          <a:off x="508000" y="3667125"/>
          <a:ext cx="5203825" cy="38100"/>
          <a:chOff x="192" y="847"/>
          <a:chExt cx="97" cy="4"/>
        </a:xfrm>
      </xdr:grpSpPr>
      <xdr:sp macro="" textlink="">
        <xdr:nvSpPr>
          <xdr:cNvPr id="172899" name="Line 403">
            <a:extLst>
              <a:ext uri="{FF2B5EF4-FFF2-40B4-BE49-F238E27FC236}">
                <a16:creationId xmlns:a16="http://schemas.microsoft.com/office/drawing/2014/main" id="{C30985AB-FBF0-085E-B704-5355B63F36EA}"/>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900" name="Line 404">
            <a:extLst>
              <a:ext uri="{FF2B5EF4-FFF2-40B4-BE49-F238E27FC236}">
                <a16:creationId xmlns:a16="http://schemas.microsoft.com/office/drawing/2014/main" id="{47A2862E-9508-407A-6DFC-8367F46450EE}"/>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161</xdr:col>
      <xdr:colOff>38100</xdr:colOff>
      <xdr:row>24</xdr:row>
      <xdr:rowOff>66675</xdr:rowOff>
    </xdr:from>
    <xdr:to>
      <xdr:col>163</xdr:col>
      <xdr:colOff>1228725</xdr:colOff>
      <xdr:row>24</xdr:row>
      <xdr:rowOff>95250</xdr:rowOff>
    </xdr:to>
    <xdr:grpSp>
      <xdr:nvGrpSpPr>
        <xdr:cNvPr id="172875" name="Group 405">
          <a:extLst>
            <a:ext uri="{FF2B5EF4-FFF2-40B4-BE49-F238E27FC236}">
              <a16:creationId xmlns:a16="http://schemas.microsoft.com/office/drawing/2014/main" id="{4AEE8D8A-B182-9C31-8BFC-FD3F8BD9CF12}"/>
            </a:ext>
          </a:extLst>
        </xdr:cNvPr>
        <xdr:cNvGrpSpPr>
          <a:grpSpLocks/>
        </xdr:cNvGrpSpPr>
      </xdr:nvGrpSpPr>
      <xdr:grpSpPr bwMode="auto">
        <a:xfrm>
          <a:off x="12217400" y="5426075"/>
          <a:ext cx="1431925" cy="28575"/>
          <a:chOff x="192" y="847"/>
          <a:chExt cx="97" cy="4"/>
        </a:xfrm>
      </xdr:grpSpPr>
      <xdr:sp macro="" textlink="">
        <xdr:nvSpPr>
          <xdr:cNvPr id="172897" name="Line 406">
            <a:extLst>
              <a:ext uri="{FF2B5EF4-FFF2-40B4-BE49-F238E27FC236}">
                <a16:creationId xmlns:a16="http://schemas.microsoft.com/office/drawing/2014/main" id="{B0B076E4-4A76-D152-B044-A1CBC5B4E36B}"/>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898" name="Line 407">
            <a:extLst>
              <a:ext uri="{FF2B5EF4-FFF2-40B4-BE49-F238E27FC236}">
                <a16:creationId xmlns:a16="http://schemas.microsoft.com/office/drawing/2014/main" id="{B71D40EB-AF10-7F1E-C1B3-C5A957414075}"/>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162</xdr:col>
      <xdr:colOff>9525</xdr:colOff>
      <xdr:row>29</xdr:row>
      <xdr:rowOff>381000</xdr:rowOff>
    </xdr:from>
    <xdr:to>
      <xdr:col>163</xdr:col>
      <xdr:colOff>838200</xdr:colOff>
      <xdr:row>30</xdr:row>
      <xdr:rowOff>19050</xdr:rowOff>
    </xdr:to>
    <xdr:grpSp>
      <xdr:nvGrpSpPr>
        <xdr:cNvPr id="172876" name="Group 408">
          <a:extLst>
            <a:ext uri="{FF2B5EF4-FFF2-40B4-BE49-F238E27FC236}">
              <a16:creationId xmlns:a16="http://schemas.microsoft.com/office/drawing/2014/main" id="{FF984A71-9EC8-D929-B2FB-A53AE9348139}"/>
            </a:ext>
          </a:extLst>
        </xdr:cNvPr>
        <xdr:cNvGrpSpPr>
          <a:grpSpLocks/>
        </xdr:cNvGrpSpPr>
      </xdr:nvGrpSpPr>
      <xdr:grpSpPr bwMode="auto">
        <a:xfrm>
          <a:off x="12290425" y="6654800"/>
          <a:ext cx="968375" cy="44450"/>
          <a:chOff x="192" y="847"/>
          <a:chExt cx="97" cy="4"/>
        </a:xfrm>
      </xdr:grpSpPr>
      <xdr:sp macro="" textlink="">
        <xdr:nvSpPr>
          <xdr:cNvPr id="172895" name="Line 409">
            <a:extLst>
              <a:ext uri="{FF2B5EF4-FFF2-40B4-BE49-F238E27FC236}">
                <a16:creationId xmlns:a16="http://schemas.microsoft.com/office/drawing/2014/main" id="{F816C420-8223-ECCB-14F8-D18A259952EF}"/>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896" name="Line 410">
            <a:extLst>
              <a:ext uri="{FF2B5EF4-FFF2-40B4-BE49-F238E27FC236}">
                <a16:creationId xmlns:a16="http://schemas.microsoft.com/office/drawing/2014/main" id="{7A4D1AB3-AA04-80FE-F9B7-7B4CF002C09F}"/>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162</xdr:col>
      <xdr:colOff>28575</xdr:colOff>
      <xdr:row>30</xdr:row>
      <xdr:rowOff>180975</xdr:rowOff>
    </xdr:from>
    <xdr:to>
      <xdr:col>163</xdr:col>
      <xdr:colOff>180975</xdr:colOff>
      <xdr:row>31</xdr:row>
      <xdr:rowOff>28575</xdr:rowOff>
    </xdr:to>
    <xdr:grpSp>
      <xdr:nvGrpSpPr>
        <xdr:cNvPr id="172877" name="Group 411">
          <a:extLst>
            <a:ext uri="{FF2B5EF4-FFF2-40B4-BE49-F238E27FC236}">
              <a16:creationId xmlns:a16="http://schemas.microsoft.com/office/drawing/2014/main" id="{4258B78A-5D0C-647F-0482-78B29D121F98}"/>
            </a:ext>
          </a:extLst>
        </xdr:cNvPr>
        <xdr:cNvGrpSpPr>
          <a:grpSpLocks/>
        </xdr:cNvGrpSpPr>
      </xdr:nvGrpSpPr>
      <xdr:grpSpPr bwMode="auto">
        <a:xfrm>
          <a:off x="12309475" y="6861175"/>
          <a:ext cx="292100" cy="38100"/>
          <a:chOff x="192" y="847"/>
          <a:chExt cx="97" cy="4"/>
        </a:xfrm>
      </xdr:grpSpPr>
      <xdr:sp macro="" textlink="">
        <xdr:nvSpPr>
          <xdr:cNvPr id="172893" name="Line 412">
            <a:extLst>
              <a:ext uri="{FF2B5EF4-FFF2-40B4-BE49-F238E27FC236}">
                <a16:creationId xmlns:a16="http://schemas.microsoft.com/office/drawing/2014/main" id="{4CE3A496-1198-6508-500D-0EC27BBBB786}"/>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894" name="Line 413">
            <a:extLst>
              <a:ext uri="{FF2B5EF4-FFF2-40B4-BE49-F238E27FC236}">
                <a16:creationId xmlns:a16="http://schemas.microsoft.com/office/drawing/2014/main" id="{DDBE134B-A7F3-B04C-09C5-B9E46B545CC0}"/>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43</xdr:col>
      <xdr:colOff>9525</xdr:colOff>
      <xdr:row>37</xdr:row>
      <xdr:rowOff>114300</xdr:rowOff>
    </xdr:from>
    <xdr:to>
      <xdr:col>59</xdr:col>
      <xdr:colOff>9525</xdr:colOff>
      <xdr:row>37</xdr:row>
      <xdr:rowOff>152400</xdr:rowOff>
    </xdr:to>
    <xdr:grpSp>
      <xdr:nvGrpSpPr>
        <xdr:cNvPr id="172878" name="Group 414">
          <a:extLst>
            <a:ext uri="{FF2B5EF4-FFF2-40B4-BE49-F238E27FC236}">
              <a16:creationId xmlns:a16="http://schemas.microsoft.com/office/drawing/2014/main" id="{0F807D3F-4637-C960-4F13-8644F7F2F213}"/>
            </a:ext>
          </a:extLst>
        </xdr:cNvPr>
        <xdr:cNvGrpSpPr>
          <a:grpSpLocks/>
        </xdr:cNvGrpSpPr>
      </xdr:nvGrpSpPr>
      <xdr:grpSpPr bwMode="auto">
        <a:xfrm>
          <a:off x="4695825" y="8128000"/>
          <a:ext cx="1016000" cy="38100"/>
          <a:chOff x="192" y="847"/>
          <a:chExt cx="97" cy="4"/>
        </a:xfrm>
      </xdr:grpSpPr>
      <xdr:sp macro="" textlink="">
        <xdr:nvSpPr>
          <xdr:cNvPr id="172891" name="Line 415">
            <a:extLst>
              <a:ext uri="{FF2B5EF4-FFF2-40B4-BE49-F238E27FC236}">
                <a16:creationId xmlns:a16="http://schemas.microsoft.com/office/drawing/2014/main" id="{606DA44D-BFEF-3F36-0CBE-9ADDFCEDD6F9}"/>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892" name="Line 416">
            <a:extLst>
              <a:ext uri="{FF2B5EF4-FFF2-40B4-BE49-F238E27FC236}">
                <a16:creationId xmlns:a16="http://schemas.microsoft.com/office/drawing/2014/main" id="{A379C909-7109-0013-AFCB-87B34504E22C}"/>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68</xdr:col>
      <xdr:colOff>0</xdr:colOff>
      <xdr:row>38</xdr:row>
      <xdr:rowOff>85725</xdr:rowOff>
    </xdr:from>
    <xdr:to>
      <xdr:col>72</xdr:col>
      <xdr:colOff>28575</xdr:colOff>
      <xdr:row>38</xdr:row>
      <xdr:rowOff>114300</xdr:rowOff>
    </xdr:to>
    <xdr:grpSp>
      <xdr:nvGrpSpPr>
        <xdr:cNvPr id="172879" name="Group 417">
          <a:extLst>
            <a:ext uri="{FF2B5EF4-FFF2-40B4-BE49-F238E27FC236}">
              <a16:creationId xmlns:a16="http://schemas.microsoft.com/office/drawing/2014/main" id="{E7C6DCEA-0D45-CA16-8AAB-3EA2D21C8335}"/>
            </a:ext>
          </a:extLst>
        </xdr:cNvPr>
        <xdr:cNvGrpSpPr>
          <a:grpSpLocks/>
        </xdr:cNvGrpSpPr>
      </xdr:nvGrpSpPr>
      <xdr:grpSpPr bwMode="auto">
        <a:xfrm>
          <a:off x="6273800" y="8302625"/>
          <a:ext cx="282575" cy="28575"/>
          <a:chOff x="192" y="847"/>
          <a:chExt cx="97" cy="4"/>
        </a:xfrm>
      </xdr:grpSpPr>
      <xdr:sp macro="" textlink="">
        <xdr:nvSpPr>
          <xdr:cNvPr id="172889" name="Line 418">
            <a:extLst>
              <a:ext uri="{FF2B5EF4-FFF2-40B4-BE49-F238E27FC236}">
                <a16:creationId xmlns:a16="http://schemas.microsoft.com/office/drawing/2014/main" id="{300F19BE-BBDD-2909-6D99-3CFAB499103C}"/>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890" name="Line 419">
            <a:extLst>
              <a:ext uri="{FF2B5EF4-FFF2-40B4-BE49-F238E27FC236}">
                <a16:creationId xmlns:a16="http://schemas.microsoft.com/office/drawing/2014/main" id="{DFC98C2C-9AC2-13ED-9152-E57A6B774C70}"/>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162</xdr:col>
      <xdr:colOff>9525</xdr:colOff>
      <xdr:row>29</xdr:row>
      <xdr:rowOff>0</xdr:rowOff>
    </xdr:from>
    <xdr:to>
      <xdr:col>163</xdr:col>
      <xdr:colOff>838200</xdr:colOff>
      <xdr:row>29</xdr:row>
      <xdr:rowOff>38100</xdr:rowOff>
    </xdr:to>
    <xdr:grpSp>
      <xdr:nvGrpSpPr>
        <xdr:cNvPr id="172880" name="Group 420">
          <a:extLst>
            <a:ext uri="{FF2B5EF4-FFF2-40B4-BE49-F238E27FC236}">
              <a16:creationId xmlns:a16="http://schemas.microsoft.com/office/drawing/2014/main" id="{4561CEA7-5509-E3CE-EF13-4A3112E0A0F9}"/>
            </a:ext>
          </a:extLst>
        </xdr:cNvPr>
        <xdr:cNvGrpSpPr>
          <a:grpSpLocks/>
        </xdr:cNvGrpSpPr>
      </xdr:nvGrpSpPr>
      <xdr:grpSpPr bwMode="auto">
        <a:xfrm>
          <a:off x="12290425" y="6273800"/>
          <a:ext cx="968375" cy="38100"/>
          <a:chOff x="192" y="847"/>
          <a:chExt cx="97" cy="4"/>
        </a:xfrm>
      </xdr:grpSpPr>
      <xdr:sp macro="" textlink="">
        <xdr:nvSpPr>
          <xdr:cNvPr id="172887" name="Line 421">
            <a:extLst>
              <a:ext uri="{FF2B5EF4-FFF2-40B4-BE49-F238E27FC236}">
                <a16:creationId xmlns:a16="http://schemas.microsoft.com/office/drawing/2014/main" id="{B5A598BA-4FD2-89F8-2794-219A233BEF71}"/>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888" name="Line 422">
            <a:extLst>
              <a:ext uri="{FF2B5EF4-FFF2-40B4-BE49-F238E27FC236}">
                <a16:creationId xmlns:a16="http://schemas.microsoft.com/office/drawing/2014/main" id="{22C79975-7323-CBFB-51ED-50E99482E069}"/>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162</xdr:col>
      <xdr:colOff>28575</xdr:colOff>
      <xdr:row>29</xdr:row>
      <xdr:rowOff>200025</xdr:rowOff>
    </xdr:from>
    <xdr:to>
      <xdr:col>163</xdr:col>
      <xdr:colOff>180975</xdr:colOff>
      <xdr:row>29</xdr:row>
      <xdr:rowOff>238125</xdr:rowOff>
    </xdr:to>
    <xdr:grpSp>
      <xdr:nvGrpSpPr>
        <xdr:cNvPr id="172881" name="Group 423">
          <a:extLst>
            <a:ext uri="{FF2B5EF4-FFF2-40B4-BE49-F238E27FC236}">
              <a16:creationId xmlns:a16="http://schemas.microsoft.com/office/drawing/2014/main" id="{A32A8F8B-2D92-2B94-D8F3-20907C55E3B2}"/>
            </a:ext>
          </a:extLst>
        </xdr:cNvPr>
        <xdr:cNvGrpSpPr>
          <a:grpSpLocks/>
        </xdr:cNvGrpSpPr>
      </xdr:nvGrpSpPr>
      <xdr:grpSpPr bwMode="auto">
        <a:xfrm>
          <a:off x="12309475" y="6473825"/>
          <a:ext cx="292100" cy="38100"/>
          <a:chOff x="192" y="847"/>
          <a:chExt cx="97" cy="4"/>
        </a:xfrm>
      </xdr:grpSpPr>
      <xdr:sp macro="" textlink="">
        <xdr:nvSpPr>
          <xdr:cNvPr id="172885" name="Line 424">
            <a:extLst>
              <a:ext uri="{FF2B5EF4-FFF2-40B4-BE49-F238E27FC236}">
                <a16:creationId xmlns:a16="http://schemas.microsoft.com/office/drawing/2014/main" id="{B2B167DE-F52D-A3B2-5067-1F521A489268}"/>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886" name="Line 425">
            <a:extLst>
              <a:ext uri="{FF2B5EF4-FFF2-40B4-BE49-F238E27FC236}">
                <a16:creationId xmlns:a16="http://schemas.microsoft.com/office/drawing/2014/main" id="{1CA6E194-B545-35A1-D8DB-421F312021D6}"/>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41</xdr:col>
      <xdr:colOff>47625</xdr:colOff>
      <xdr:row>8</xdr:row>
      <xdr:rowOff>114300</xdr:rowOff>
    </xdr:from>
    <xdr:to>
      <xdr:col>96</xdr:col>
      <xdr:colOff>38100</xdr:colOff>
      <xdr:row>8</xdr:row>
      <xdr:rowOff>152400</xdr:rowOff>
    </xdr:to>
    <xdr:grpSp>
      <xdr:nvGrpSpPr>
        <xdr:cNvPr id="172882" name="Group 399">
          <a:extLst>
            <a:ext uri="{FF2B5EF4-FFF2-40B4-BE49-F238E27FC236}">
              <a16:creationId xmlns:a16="http://schemas.microsoft.com/office/drawing/2014/main" id="{BCCC8FC1-1797-0982-AF31-4A0A8174B995}"/>
            </a:ext>
          </a:extLst>
        </xdr:cNvPr>
        <xdr:cNvGrpSpPr>
          <a:grpSpLocks/>
        </xdr:cNvGrpSpPr>
      </xdr:nvGrpSpPr>
      <xdr:grpSpPr bwMode="auto">
        <a:xfrm>
          <a:off x="4606925" y="2413000"/>
          <a:ext cx="3482975" cy="38100"/>
          <a:chOff x="192" y="847"/>
          <a:chExt cx="97" cy="4"/>
        </a:xfrm>
      </xdr:grpSpPr>
      <xdr:sp macro="" textlink="">
        <xdr:nvSpPr>
          <xdr:cNvPr id="172883" name="Line 400">
            <a:extLst>
              <a:ext uri="{FF2B5EF4-FFF2-40B4-BE49-F238E27FC236}">
                <a16:creationId xmlns:a16="http://schemas.microsoft.com/office/drawing/2014/main" id="{86EE6150-C593-1AE3-528B-B4D002D16614}"/>
              </a:ext>
            </a:extLst>
          </xdr:cNvPr>
          <xdr:cNvSpPr>
            <a:spLocks noChangeShapeType="1"/>
          </xdr:cNvSpPr>
        </xdr:nvSpPr>
        <xdr:spPr bwMode="auto">
          <a:xfrm>
            <a:off x="192" y="847"/>
            <a:ext cx="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884" name="Line 401">
            <a:extLst>
              <a:ext uri="{FF2B5EF4-FFF2-40B4-BE49-F238E27FC236}">
                <a16:creationId xmlns:a16="http://schemas.microsoft.com/office/drawing/2014/main" id="{07692698-F654-B7A9-D954-7B5C21AA07F2}"/>
              </a:ext>
            </a:extLst>
          </xdr:cNvPr>
          <xdr:cNvSpPr>
            <a:spLocks noChangeShapeType="1"/>
          </xdr:cNvSpPr>
        </xdr:nvSpPr>
        <xdr:spPr bwMode="auto">
          <a:xfrm>
            <a:off x="193" y="851"/>
            <a:ext cx="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8</xdr:col>
      <xdr:colOff>0</xdr:colOff>
      <xdr:row>51</xdr:row>
      <xdr:rowOff>139700</xdr:rowOff>
    </xdr:from>
    <xdr:to>
      <xdr:col>139</xdr:col>
      <xdr:colOff>25400</xdr:colOff>
      <xdr:row>59</xdr:row>
      <xdr:rowOff>142876</xdr:rowOff>
    </xdr:to>
    <xdr:sp macro="" textlink="">
      <xdr:nvSpPr>
        <xdr:cNvPr id="2" name="テキスト ボックス 1">
          <a:extLst>
            <a:ext uri="{FF2B5EF4-FFF2-40B4-BE49-F238E27FC236}">
              <a16:creationId xmlns:a16="http://schemas.microsoft.com/office/drawing/2014/main" id="{30D22AB5-7F65-45C5-8BA8-EF0BAC7A47B8}"/>
            </a:ext>
          </a:extLst>
        </xdr:cNvPr>
        <xdr:cNvSpPr txBox="1"/>
      </xdr:nvSpPr>
      <xdr:spPr>
        <a:xfrm>
          <a:off x="2463800" y="11912600"/>
          <a:ext cx="8343900" cy="2390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38100</xdr:colOff>
      <xdr:row>40</xdr:row>
      <xdr:rowOff>152400</xdr:rowOff>
    </xdr:from>
    <xdr:to>
      <xdr:col>157</xdr:col>
      <xdr:colOff>0</xdr:colOff>
      <xdr:row>48</xdr:row>
      <xdr:rowOff>92076</xdr:rowOff>
    </xdr:to>
    <xdr:sp macro="" textlink="">
      <xdr:nvSpPr>
        <xdr:cNvPr id="3" name="テキスト ボックス 2">
          <a:extLst>
            <a:ext uri="{FF2B5EF4-FFF2-40B4-BE49-F238E27FC236}">
              <a16:creationId xmlns:a16="http://schemas.microsoft.com/office/drawing/2014/main" id="{14E96840-F2FD-492B-AE54-2C8991CBBC1C}"/>
            </a:ext>
          </a:extLst>
        </xdr:cNvPr>
        <xdr:cNvSpPr txBox="1"/>
      </xdr:nvSpPr>
      <xdr:spPr>
        <a:xfrm>
          <a:off x="1930400" y="8166100"/>
          <a:ext cx="8343900" cy="2390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0</xdr:colOff>
      <xdr:row>30</xdr:row>
      <xdr:rowOff>0</xdr:rowOff>
    </xdr:from>
    <xdr:to>
      <xdr:col>161</xdr:col>
      <xdr:colOff>25400</xdr:colOff>
      <xdr:row>40</xdr:row>
      <xdr:rowOff>180976</xdr:rowOff>
    </xdr:to>
    <xdr:sp macro="" textlink="">
      <xdr:nvSpPr>
        <xdr:cNvPr id="2" name="テキスト ボックス 1">
          <a:extLst>
            <a:ext uri="{FF2B5EF4-FFF2-40B4-BE49-F238E27FC236}">
              <a16:creationId xmlns:a16="http://schemas.microsoft.com/office/drawing/2014/main" id="{C30787D6-4185-4922-8164-E7EA5B1C7697}"/>
            </a:ext>
          </a:extLst>
        </xdr:cNvPr>
        <xdr:cNvSpPr txBox="1"/>
      </xdr:nvSpPr>
      <xdr:spPr>
        <a:xfrm>
          <a:off x="2209800" y="5803900"/>
          <a:ext cx="8343900" cy="2390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31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99"/>
        </a:solidFill>
        <a:ln w="31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W98"/>
  <sheetViews>
    <sheetView showRowColHeaders="0" tabSelected="1" defaultGridColor="0" colorId="12" workbookViewId="0">
      <selection activeCell="E8" sqref="E8:L8"/>
    </sheetView>
  </sheetViews>
  <sheetFormatPr defaultColWidth="17.875" defaultRowHeight="23.25" customHeight="1" x14ac:dyDescent="0.15"/>
  <cols>
    <col min="1" max="2" width="1" style="2" customWidth="1"/>
    <col min="3" max="3" width="8.75" style="2" customWidth="1"/>
    <col min="4" max="4" width="10.125" style="2" customWidth="1"/>
    <col min="5" max="5" width="4.375" style="2" customWidth="1"/>
    <col min="6" max="6" width="3" style="2" customWidth="1"/>
    <col min="7" max="7" width="3.75" style="2" customWidth="1"/>
    <col min="8" max="8" width="3" style="2" customWidth="1"/>
    <col min="9" max="9" width="8" style="2" customWidth="1"/>
    <col min="10" max="10" width="4.375" style="2" customWidth="1"/>
    <col min="11" max="11" width="7.75" style="2" customWidth="1"/>
    <col min="12" max="12" width="7.125" style="2" customWidth="1"/>
    <col min="13" max="13" width="17" style="2" customWidth="1"/>
    <col min="14" max="14" width="3.25" style="2" customWidth="1"/>
    <col min="15" max="15" width="0.5" style="2" customWidth="1"/>
    <col min="16" max="16" width="3.25" style="2" customWidth="1"/>
    <col min="17" max="17" width="0.5" style="2" customWidth="1"/>
    <col min="18" max="18" width="3.25" style="2" customWidth="1"/>
    <col min="19" max="19" width="22.75" style="2" customWidth="1"/>
    <col min="20" max="20" width="4.875" style="2" customWidth="1"/>
    <col min="21" max="21" width="22.875" style="2" customWidth="1"/>
    <col min="22" max="16384" width="17.875" style="2"/>
  </cols>
  <sheetData>
    <row r="1" spans="1:20" ht="10.5" customHeight="1" x14ac:dyDescent="0.15">
      <c r="C1" s="711"/>
      <c r="D1" s="712"/>
      <c r="E1" s="712"/>
      <c r="F1" s="712"/>
      <c r="G1" s="712"/>
      <c r="H1" s="712"/>
      <c r="I1" s="712"/>
      <c r="J1" s="712"/>
      <c r="K1" s="712"/>
      <c r="L1" s="712"/>
      <c r="M1" s="712"/>
      <c r="N1" s="712"/>
    </row>
    <row r="2" spans="1:20" ht="18.75" customHeight="1" x14ac:dyDescent="0.15">
      <c r="B2" s="666" t="s">
        <v>649</v>
      </c>
      <c r="C2" s="667"/>
      <c r="D2" s="667"/>
      <c r="E2" s="667"/>
      <c r="F2" s="667"/>
      <c r="G2" s="667"/>
      <c r="H2" s="667"/>
      <c r="I2" s="667"/>
      <c r="J2" s="667"/>
      <c r="K2" s="667"/>
      <c r="L2" s="668"/>
      <c r="M2" s="668"/>
      <c r="N2" s="669"/>
      <c r="O2" s="669"/>
      <c r="P2" s="669"/>
      <c r="Q2" s="669"/>
      <c r="R2" s="669"/>
      <c r="S2" s="669"/>
    </row>
    <row r="3" spans="1:20" ht="18.75" customHeight="1" x14ac:dyDescent="0.15">
      <c r="B3" s="670" t="s">
        <v>650</v>
      </c>
      <c r="C3" s="671"/>
      <c r="D3" s="671"/>
      <c r="E3" s="671"/>
      <c r="F3" s="671"/>
      <c r="G3" s="671"/>
      <c r="H3" s="671"/>
      <c r="I3" s="671"/>
      <c r="J3" s="671"/>
      <c r="K3" s="671"/>
      <c r="L3" s="672"/>
      <c r="M3" s="672"/>
      <c r="N3" s="673"/>
      <c r="O3" s="673"/>
      <c r="P3" s="673"/>
      <c r="Q3" s="673"/>
      <c r="R3" s="673"/>
      <c r="S3" s="673"/>
    </row>
    <row r="4" spans="1:20" ht="6.75" customHeight="1" x14ac:dyDescent="0.15"/>
    <row r="5" spans="1:20" ht="23.25" customHeight="1" x14ac:dyDescent="0.15">
      <c r="B5" s="251"/>
      <c r="C5" s="252" t="s">
        <v>111</v>
      </c>
      <c r="D5" s="253"/>
      <c r="E5" s="253"/>
      <c r="F5" s="253"/>
      <c r="G5" s="253"/>
      <c r="H5" s="253"/>
      <c r="I5" s="253"/>
      <c r="J5" s="253"/>
      <c r="K5" s="253"/>
      <c r="L5" s="253"/>
      <c r="M5" s="253" t="s">
        <v>291</v>
      </c>
      <c r="N5" s="253"/>
      <c r="O5" s="253"/>
      <c r="P5" s="253"/>
      <c r="Q5" s="253"/>
      <c r="R5" s="253"/>
      <c r="S5" s="254"/>
      <c r="T5" s="651" t="s">
        <v>651</v>
      </c>
    </row>
    <row r="6" spans="1:20" ht="14.25" customHeight="1" x14ac:dyDescent="0.15">
      <c r="A6" s="3"/>
      <c r="B6" s="257"/>
      <c r="C6" s="473"/>
      <c r="D6" s="459" t="str">
        <f>VLOOKUP(E6,U50:V98,2,0)</f>
        <v>○○局長</v>
      </c>
      <c r="E6" s="692" t="s">
        <v>476</v>
      </c>
      <c r="F6" s="693"/>
      <c r="G6" s="693"/>
      <c r="H6" s="693"/>
      <c r="I6" s="693"/>
      <c r="J6" s="693"/>
      <c r="K6" s="693"/>
      <c r="L6" s="694"/>
      <c r="M6" s="683" t="s">
        <v>253</v>
      </c>
      <c r="N6" s="684"/>
      <c r="O6" s="684"/>
      <c r="P6" s="684"/>
      <c r="Q6" s="684"/>
      <c r="R6" s="684"/>
      <c r="S6" s="685"/>
    </row>
    <row r="7" spans="1:20" ht="14.25" customHeight="1" x14ac:dyDescent="0.15">
      <c r="A7" s="3"/>
      <c r="B7" s="257"/>
      <c r="C7" s="474"/>
      <c r="D7" s="475" t="str">
        <f>VLOOKUP(E6,U50:W98,3,0)</f>
        <v>○○知事</v>
      </c>
      <c r="E7" s="695"/>
      <c r="F7" s="696"/>
      <c r="G7" s="696"/>
      <c r="H7" s="696"/>
      <c r="I7" s="696"/>
      <c r="J7" s="696"/>
      <c r="K7" s="696"/>
      <c r="L7" s="697"/>
      <c r="M7" s="683"/>
      <c r="N7" s="684"/>
      <c r="O7" s="684"/>
      <c r="P7" s="684"/>
      <c r="Q7" s="684"/>
      <c r="R7" s="684"/>
      <c r="S7" s="685"/>
    </row>
    <row r="8" spans="1:20" ht="28.5" customHeight="1" x14ac:dyDescent="0.15">
      <c r="B8" s="255"/>
      <c r="C8" s="701" t="s">
        <v>98</v>
      </c>
      <c r="D8" s="476" t="s">
        <v>277</v>
      </c>
      <c r="E8" s="686"/>
      <c r="F8" s="687"/>
      <c r="G8" s="687"/>
      <c r="H8" s="687"/>
      <c r="I8" s="687"/>
      <c r="J8" s="687"/>
      <c r="K8" s="687"/>
      <c r="L8" s="687"/>
      <c r="M8" s="73" t="s">
        <v>287</v>
      </c>
      <c r="N8" s="73"/>
      <c r="O8" s="73"/>
      <c r="P8" s="73"/>
      <c r="Q8" s="73"/>
      <c r="R8" s="73"/>
      <c r="S8" s="256"/>
    </row>
    <row r="9" spans="1:20" ht="23.25" customHeight="1" x14ac:dyDescent="0.15">
      <c r="B9" s="255"/>
      <c r="C9" s="702"/>
      <c r="D9" s="250" t="s">
        <v>105</v>
      </c>
      <c r="E9" s="686"/>
      <c r="F9" s="687"/>
      <c r="G9" s="687"/>
      <c r="H9" s="687"/>
      <c r="I9" s="687"/>
      <c r="J9" s="687"/>
      <c r="K9" s="687"/>
      <c r="L9" s="687"/>
      <c r="M9" s="73" t="s">
        <v>288</v>
      </c>
      <c r="N9" s="74"/>
      <c r="O9" s="73"/>
      <c r="P9" s="73"/>
      <c r="Q9" s="73"/>
      <c r="R9" s="73"/>
      <c r="S9" s="256"/>
    </row>
    <row r="10" spans="1:20" ht="23.25" customHeight="1" x14ac:dyDescent="0.15">
      <c r="B10" s="255"/>
      <c r="C10" s="702"/>
      <c r="D10" s="250" t="s">
        <v>106</v>
      </c>
      <c r="E10" s="686"/>
      <c r="F10" s="687"/>
      <c r="G10" s="687"/>
      <c r="H10" s="687"/>
      <c r="I10" s="687"/>
      <c r="J10" s="687"/>
      <c r="K10" s="687"/>
      <c r="L10" s="687"/>
      <c r="M10" s="73" t="s">
        <v>289</v>
      </c>
      <c r="N10" s="74"/>
      <c r="O10" s="73"/>
      <c r="P10" s="73"/>
      <c r="Q10" s="73"/>
      <c r="R10" s="73"/>
      <c r="S10" s="256"/>
    </row>
    <row r="11" spans="1:20" ht="23.25" customHeight="1" x14ac:dyDescent="0.15">
      <c r="B11" s="255"/>
      <c r="C11" s="702"/>
      <c r="D11" s="250" t="s">
        <v>107</v>
      </c>
      <c r="E11" s="686"/>
      <c r="F11" s="687"/>
      <c r="G11" s="687"/>
      <c r="H11" s="687"/>
      <c r="I11" s="687"/>
      <c r="J11" s="687"/>
      <c r="K11" s="687"/>
      <c r="L11" s="687"/>
      <c r="M11" s="73" t="s">
        <v>290</v>
      </c>
      <c r="N11" s="74"/>
      <c r="O11" s="73"/>
      <c r="P11" s="73"/>
      <c r="Q11" s="73"/>
      <c r="R11" s="73"/>
      <c r="S11" s="256"/>
    </row>
    <row r="12" spans="1:20" ht="23.25" customHeight="1" x14ac:dyDescent="0.15">
      <c r="B12" s="255"/>
      <c r="C12" s="688" t="s">
        <v>108</v>
      </c>
      <c r="D12" s="689"/>
      <c r="E12" s="686" t="s">
        <v>532</v>
      </c>
      <c r="F12" s="687"/>
      <c r="G12" s="687"/>
      <c r="H12" s="687"/>
      <c r="I12" s="687"/>
      <c r="J12" s="687"/>
      <c r="K12" s="687"/>
      <c r="L12" s="687"/>
      <c r="M12" s="73" t="s">
        <v>532</v>
      </c>
      <c r="N12" s="74"/>
      <c r="O12" s="73"/>
      <c r="P12" s="73"/>
      <c r="Q12" s="73"/>
      <c r="R12" s="73"/>
      <c r="S12" s="256"/>
    </row>
    <row r="13" spans="1:20" ht="23.25" customHeight="1" x14ac:dyDescent="0.15">
      <c r="B13" s="255"/>
      <c r="C13" s="690"/>
      <c r="D13" s="691"/>
      <c r="E13" s="699" t="s">
        <v>624</v>
      </c>
      <c r="F13" s="700"/>
      <c r="G13" s="700"/>
      <c r="H13" s="700"/>
      <c r="I13" s="700"/>
      <c r="J13" s="700"/>
      <c r="K13" s="700"/>
      <c r="L13" s="700"/>
      <c r="M13" s="73" t="s">
        <v>624</v>
      </c>
      <c r="N13" s="73"/>
      <c r="O13" s="73"/>
      <c r="P13" s="73"/>
      <c r="Q13" s="73"/>
      <c r="R13" s="73"/>
      <c r="S13" s="256"/>
    </row>
    <row r="14" spans="1:20" ht="19.5" customHeight="1" x14ac:dyDescent="0.15">
      <c r="B14" s="255"/>
      <c r="C14" s="698" t="s">
        <v>254</v>
      </c>
      <c r="D14" s="698"/>
      <c r="E14" s="698"/>
      <c r="F14" s="698"/>
      <c r="G14" s="106"/>
      <c r="H14" s="106"/>
      <c r="I14" s="106" t="s">
        <v>255</v>
      </c>
      <c r="J14" s="106"/>
      <c r="K14" s="106"/>
      <c r="L14" s="73"/>
      <c r="M14" s="73"/>
      <c r="N14" s="73" t="s">
        <v>303</v>
      </c>
      <c r="O14" s="73"/>
      <c r="P14" s="73"/>
      <c r="Q14" s="73"/>
      <c r="R14" s="73"/>
      <c r="S14" s="256"/>
    </row>
    <row r="15" spans="1:20" ht="19.5" customHeight="1" x14ac:dyDescent="0.15">
      <c r="B15" s="255"/>
      <c r="C15" s="713" t="s">
        <v>625</v>
      </c>
      <c r="D15" s="714"/>
      <c r="E15" s="715"/>
      <c r="F15" s="715"/>
      <c r="G15" s="715"/>
      <c r="H15" s="715"/>
      <c r="I15" s="715"/>
      <c r="J15" s="715"/>
      <c r="K15" s="715"/>
      <c r="L15" s="716"/>
      <c r="M15" s="650" t="s">
        <v>626</v>
      </c>
      <c r="N15" s="73"/>
      <c r="O15" s="73"/>
      <c r="P15" s="73"/>
      <c r="Q15" s="73"/>
      <c r="R15" s="73"/>
      <c r="S15" s="256"/>
    </row>
    <row r="16" spans="1:20" ht="19.5" customHeight="1" x14ac:dyDescent="0.15">
      <c r="B16" s="255"/>
      <c r="C16" s="681" t="s">
        <v>256</v>
      </c>
      <c r="D16" s="682"/>
      <c r="E16" s="717"/>
      <c r="F16" s="717"/>
      <c r="G16" s="717"/>
      <c r="H16" s="717"/>
      <c r="I16" s="717"/>
      <c r="J16" s="717"/>
      <c r="K16" s="717"/>
      <c r="L16" s="718"/>
      <c r="M16" s="73" t="s">
        <v>257</v>
      </c>
      <c r="N16" s="230" t="s">
        <v>152</v>
      </c>
      <c r="O16" s="106"/>
      <c r="P16" s="230" t="s">
        <v>258</v>
      </c>
      <c r="Q16" s="73"/>
      <c r="R16" s="231" t="s">
        <v>259</v>
      </c>
      <c r="S16" s="258"/>
    </row>
    <row r="17" spans="1:19" ht="3.75" customHeight="1" x14ac:dyDescent="0.15">
      <c r="B17" s="255"/>
      <c r="C17" s="232"/>
      <c r="D17" s="233"/>
      <c r="L17" s="229"/>
      <c r="M17" s="73"/>
      <c r="N17" s="75"/>
      <c r="O17" s="106"/>
      <c r="P17" s="75"/>
      <c r="Q17" s="75"/>
      <c r="R17" s="75"/>
      <c r="S17" s="258"/>
    </row>
    <row r="18" spans="1:19" ht="19.5" customHeight="1" x14ac:dyDescent="0.15">
      <c r="B18" s="255"/>
      <c r="C18" s="727" t="s">
        <v>106</v>
      </c>
      <c r="D18" s="728"/>
      <c r="E18" s="703"/>
      <c r="F18" s="703"/>
      <c r="G18" s="703"/>
      <c r="H18" s="703"/>
      <c r="I18" s="703"/>
      <c r="J18" s="703"/>
      <c r="K18" s="703"/>
      <c r="L18" s="704"/>
      <c r="M18" s="73" t="s">
        <v>260</v>
      </c>
      <c r="N18" s="230" t="s">
        <v>261</v>
      </c>
      <c r="O18" s="106"/>
      <c r="P18" s="230" t="s">
        <v>112</v>
      </c>
      <c r="Q18" s="106"/>
      <c r="R18" s="230" t="s">
        <v>122</v>
      </c>
      <c r="S18" s="258" t="s">
        <v>262</v>
      </c>
    </row>
    <row r="19" spans="1:19" ht="19.5" customHeight="1" x14ac:dyDescent="0.15">
      <c r="B19" s="255"/>
      <c r="C19" s="681" t="s">
        <v>263</v>
      </c>
      <c r="D19" s="682"/>
      <c r="E19" s="725"/>
      <c r="F19" s="725"/>
      <c r="G19" s="725"/>
      <c r="H19" s="725"/>
      <c r="I19" s="725"/>
      <c r="J19" s="725"/>
      <c r="K19" s="725"/>
      <c r="L19" s="726"/>
      <c r="M19" s="73" t="s">
        <v>264</v>
      </c>
      <c r="N19" s="709" t="s">
        <v>293</v>
      </c>
      <c r="O19" s="106"/>
      <c r="P19" s="707" t="s">
        <v>292</v>
      </c>
      <c r="Q19" s="707"/>
      <c r="R19" s="707"/>
      <c r="S19" s="708"/>
    </row>
    <row r="20" spans="1:19" ht="19.5" customHeight="1" x14ac:dyDescent="0.15">
      <c r="B20" s="255"/>
      <c r="C20" s="727" t="s">
        <v>107</v>
      </c>
      <c r="D20" s="728"/>
      <c r="E20" s="703"/>
      <c r="F20" s="703"/>
      <c r="G20" s="703"/>
      <c r="H20" s="703"/>
      <c r="I20" s="703"/>
      <c r="J20" s="703"/>
      <c r="K20" s="703"/>
      <c r="L20" s="704"/>
      <c r="M20" s="73" t="s">
        <v>265</v>
      </c>
      <c r="N20" s="710"/>
      <c r="O20" s="73"/>
      <c r="P20" s="707"/>
      <c r="Q20" s="707"/>
      <c r="R20" s="707"/>
      <c r="S20" s="708"/>
    </row>
    <row r="21" spans="1:19" ht="19.5" customHeight="1" x14ac:dyDescent="0.15">
      <c r="B21" s="255"/>
      <c r="C21" s="719" t="s">
        <v>466</v>
      </c>
      <c r="D21" s="720"/>
      <c r="E21" s="723"/>
      <c r="F21" s="723"/>
      <c r="G21" s="723"/>
      <c r="H21" s="723"/>
      <c r="I21" s="723"/>
      <c r="J21" s="723"/>
      <c r="K21" s="723"/>
      <c r="L21" s="724"/>
      <c r="M21" s="73" t="s">
        <v>266</v>
      </c>
      <c r="N21" s="705"/>
      <c r="O21" s="705"/>
      <c r="P21" s="705"/>
      <c r="Q21" s="705"/>
      <c r="R21" s="705"/>
      <c r="S21" s="706"/>
    </row>
    <row r="22" spans="1:19" ht="19.5" customHeight="1" x14ac:dyDescent="0.15">
      <c r="B22" s="255"/>
      <c r="C22" s="681" t="s">
        <v>267</v>
      </c>
      <c r="D22" s="682"/>
      <c r="E22" s="725"/>
      <c r="F22" s="725"/>
      <c r="G22" s="725"/>
      <c r="H22" s="725"/>
      <c r="I22" s="725"/>
      <c r="J22" s="725"/>
      <c r="K22" s="725"/>
      <c r="L22" s="726"/>
      <c r="M22" s="73" t="s">
        <v>268</v>
      </c>
      <c r="N22" s="705"/>
      <c r="O22" s="705"/>
      <c r="P22" s="705"/>
      <c r="Q22" s="705"/>
      <c r="R22" s="705"/>
      <c r="S22" s="706"/>
    </row>
    <row r="23" spans="1:19" ht="19.5" customHeight="1" x14ac:dyDescent="0.15">
      <c r="B23" s="255"/>
      <c r="C23" s="727" t="s">
        <v>105</v>
      </c>
      <c r="D23" s="728"/>
      <c r="E23" s="703"/>
      <c r="F23" s="703"/>
      <c r="G23" s="703"/>
      <c r="H23" s="703"/>
      <c r="I23" s="703"/>
      <c r="J23" s="703"/>
      <c r="K23" s="703"/>
      <c r="L23" s="704"/>
      <c r="M23" s="73" t="s">
        <v>305</v>
      </c>
      <c r="N23" s="73"/>
      <c r="O23" s="73"/>
      <c r="P23" s="73"/>
      <c r="Q23" s="73"/>
      <c r="R23" s="73"/>
      <c r="S23" s="256"/>
    </row>
    <row r="24" spans="1:19" ht="19.5" customHeight="1" x14ac:dyDescent="0.15">
      <c r="B24" s="255"/>
      <c r="C24" s="719" t="s">
        <v>269</v>
      </c>
      <c r="D24" s="720"/>
      <c r="E24" s="721"/>
      <c r="F24" s="721"/>
      <c r="G24" s="721"/>
      <c r="H24" s="721"/>
      <c r="I24" s="721"/>
      <c r="J24" s="721"/>
      <c r="K24" s="721"/>
      <c r="L24" s="722"/>
      <c r="M24" s="73" t="s">
        <v>647</v>
      </c>
      <c r="N24" s="73"/>
      <c r="O24" s="73"/>
      <c r="P24" s="73"/>
      <c r="Q24" s="73"/>
      <c r="R24" s="73"/>
      <c r="S24" s="256"/>
    </row>
    <row r="25" spans="1:19" ht="21.75" customHeight="1" x14ac:dyDescent="0.15">
      <c r="B25" s="255"/>
      <c r="C25" s="234" t="s">
        <v>270</v>
      </c>
      <c r="D25" s="235" t="s">
        <v>271</v>
      </c>
      <c r="E25" s="244"/>
      <c r="F25" s="245" t="s">
        <v>102</v>
      </c>
      <c r="G25" s="244"/>
      <c r="H25" s="246" t="s">
        <v>58</v>
      </c>
      <c r="I25" s="244"/>
      <c r="J25" s="246" t="s">
        <v>57</v>
      </c>
      <c r="K25" s="244"/>
      <c r="L25" s="236" t="s">
        <v>272</v>
      </c>
      <c r="M25" s="73" t="s">
        <v>273</v>
      </c>
      <c r="N25" s="73"/>
      <c r="O25" s="73"/>
      <c r="P25" s="73"/>
      <c r="Q25" s="73"/>
      <c r="R25" s="73"/>
      <c r="S25" s="256"/>
    </row>
    <row r="26" spans="1:19" ht="21.75" customHeight="1" x14ac:dyDescent="0.15">
      <c r="B26" s="255"/>
      <c r="C26" s="237" t="s">
        <v>274</v>
      </c>
      <c r="D26" s="235" t="s">
        <v>271</v>
      </c>
      <c r="E26" s="247"/>
      <c r="F26" s="248" t="s">
        <v>102</v>
      </c>
      <c r="G26" s="247"/>
      <c r="H26" s="249" t="s">
        <v>58</v>
      </c>
      <c r="I26" s="247"/>
      <c r="J26" s="249" t="s">
        <v>57</v>
      </c>
      <c r="K26" s="247"/>
      <c r="L26" s="238" t="s">
        <v>272</v>
      </c>
      <c r="M26" s="73" t="s">
        <v>273</v>
      </c>
      <c r="N26" s="73"/>
      <c r="O26" s="73"/>
      <c r="P26" s="73"/>
      <c r="Q26" s="73"/>
      <c r="R26" s="73"/>
      <c r="S26" s="256"/>
    </row>
    <row r="27" spans="1:19" s="239" customFormat="1" ht="16.5" customHeight="1" x14ac:dyDescent="0.15">
      <c r="B27" s="259"/>
      <c r="C27" s="240"/>
      <c r="D27" s="241"/>
      <c r="E27" s="261" t="s">
        <v>275</v>
      </c>
      <c r="F27" s="262"/>
      <c r="G27" s="261" t="s">
        <v>275</v>
      </c>
      <c r="H27" s="263"/>
      <c r="I27" s="261" t="s">
        <v>276</v>
      </c>
      <c r="J27" s="263"/>
      <c r="K27" s="261" t="s">
        <v>276</v>
      </c>
      <c r="L27" s="242"/>
      <c r="M27" s="243"/>
      <c r="N27" s="243"/>
      <c r="O27" s="243"/>
      <c r="P27" s="243"/>
      <c r="Q27" s="243"/>
      <c r="R27" s="243"/>
      <c r="S27" s="260"/>
    </row>
    <row r="28" spans="1:19" s="239" customFormat="1" ht="23.25" customHeight="1" x14ac:dyDescent="0.15">
      <c r="B28" s="322"/>
      <c r="C28" s="323" t="s">
        <v>304</v>
      </c>
      <c r="D28" s="324"/>
      <c r="E28" s="325"/>
      <c r="F28" s="325"/>
      <c r="G28" s="325"/>
      <c r="H28" s="325"/>
      <c r="I28" s="325"/>
      <c r="J28" s="325"/>
      <c r="K28" s="325"/>
      <c r="L28" s="325"/>
      <c r="M28" s="325"/>
      <c r="N28" s="326"/>
      <c r="O28" s="326"/>
      <c r="P28" s="326"/>
      <c r="Q28" s="326"/>
      <c r="R28" s="326"/>
      <c r="S28" s="327"/>
    </row>
    <row r="29" spans="1:19" s="239" customFormat="1" ht="23.25" customHeight="1" x14ac:dyDescent="0.15">
      <c r="A29" s="610"/>
      <c r="B29" s="610"/>
      <c r="C29" s="611"/>
      <c r="D29" s="612"/>
      <c r="E29" s="610"/>
      <c r="F29" s="610"/>
      <c r="G29" s="610"/>
      <c r="H29" s="610"/>
      <c r="I29" s="610"/>
      <c r="J29" s="610"/>
      <c r="K29" s="610"/>
      <c r="L29" s="610"/>
      <c r="M29" s="610"/>
      <c r="N29" s="613"/>
      <c r="O29" s="613"/>
      <c r="P29" s="613"/>
      <c r="Q29" s="613"/>
      <c r="R29" s="613"/>
      <c r="S29" s="610"/>
    </row>
    <row r="30" spans="1:19" s="239" customFormat="1" ht="23.25" customHeight="1" x14ac:dyDescent="0.15">
      <c r="A30" s="610"/>
      <c r="B30" s="610"/>
      <c r="C30" s="611"/>
      <c r="D30" s="612"/>
      <c r="E30" s="610"/>
      <c r="F30" s="610"/>
      <c r="G30" s="610"/>
      <c r="H30" s="610"/>
      <c r="I30" s="610"/>
      <c r="J30" s="610"/>
      <c r="K30" s="610"/>
      <c r="L30" s="610"/>
      <c r="M30" s="610"/>
      <c r="N30" s="613"/>
      <c r="O30" s="613"/>
      <c r="P30" s="613"/>
      <c r="Q30" s="613"/>
      <c r="R30" s="613"/>
      <c r="S30" s="610"/>
    </row>
    <row r="31" spans="1:19" s="239" customFormat="1" ht="23.25" customHeight="1" x14ac:dyDescent="0.15">
      <c r="A31" s="610"/>
      <c r="B31" s="610"/>
      <c r="C31" s="611"/>
      <c r="D31" s="612"/>
      <c r="E31" s="610"/>
      <c r="F31" s="610"/>
      <c r="G31" s="610"/>
      <c r="H31" s="610"/>
      <c r="I31" s="610"/>
      <c r="J31" s="610"/>
      <c r="K31" s="610"/>
      <c r="L31" s="610"/>
      <c r="M31" s="610"/>
      <c r="N31" s="613"/>
      <c r="O31" s="613"/>
      <c r="P31" s="613"/>
      <c r="Q31" s="613"/>
      <c r="R31" s="613"/>
      <c r="S31" s="610"/>
    </row>
    <row r="32" spans="1:19" s="239" customFormat="1" ht="23.25" customHeight="1" x14ac:dyDescent="0.15">
      <c r="A32" s="610"/>
      <c r="B32" s="610"/>
      <c r="C32" s="611"/>
      <c r="D32" s="612"/>
      <c r="E32" s="610"/>
      <c r="F32" s="610"/>
      <c r="G32" s="610"/>
      <c r="H32" s="610"/>
      <c r="I32" s="610"/>
      <c r="J32" s="610"/>
      <c r="K32" s="610"/>
      <c r="L32" s="610"/>
      <c r="M32" s="610"/>
      <c r="N32" s="613"/>
      <c r="O32" s="613"/>
      <c r="P32" s="613"/>
      <c r="Q32" s="613"/>
      <c r="R32" s="613"/>
      <c r="S32" s="610"/>
    </row>
    <row r="33" spans="1:19" s="239" customFormat="1" ht="23.25" customHeight="1" x14ac:dyDescent="0.15">
      <c r="A33" s="610"/>
      <c r="B33" s="610"/>
      <c r="C33" s="611"/>
      <c r="D33" s="612"/>
      <c r="E33" s="610"/>
      <c r="F33" s="610"/>
      <c r="G33" s="610"/>
      <c r="H33" s="610"/>
      <c r="I33" s="610"/>
      <c r="J33" s="610"/>
      <c r="K33" s="610"/>
      <c r="L33" s="610"/>
      <c r="M33" s="610"/>
      <c r="N33" s="613"/>
      <c r="O33" s="613"/>
      <c r="P33" s="613"/>
      <c r="Q33" s="613"/>
      <c r="R33" s="613"/>
      <c r="S33" s="610"/>
    </row>
    <row r="34" spans="1:19" s="239" customFormat="1" ht="23.25" customHeight="1" x14ac:dyDescent="0.15">
      <c r="A34" s="610"/>
      <c r="B34" s="610"/>
      <c r="C34" s="611"/>
      <c r="D34" s="612"/>
      <c r="E34" s="610"/>
      <c r="F34" s="610"/>
      <c r="G34" s="610"/>
      <c r="H34" s="610"/>
      <c r="I34" s="610"/>
      <c r="J34" s="610"/>
      <c r="K34" s="610"/>
      <c r="L34" s="610"/>
      <c r="M34" s="610"/>
      <c r="N34" s="613"/>
      <c r="O34" s="613"/>
      <c r="P34" s="613"/>
      <c r="Q34" s="613"/>
      <c r="R34" s="613"/>
      <c r="S34" s="610"/>
    </row>
    <row r="35" spans="1:19" s="239" customFormat="1" ht="23.25" customHeight="1" x14ac:dyDescent="0.15">
      <c r="A35" s="610"/>
      <c r="B35" s="610"/>
      <c r="C35" s="611"/>
      <c r="D35" s="612"/>
      <c r="E35" s="610"/>
      <c r="F35" s="610"/>
      <c r="G35" s="610"/>
      <c r="H35" s="610"/>
      <c r="I35" s="610"/>
      <c r="J35" s="610"/>
      <c r="K35" s="610"/>
      <c r="L35" s="610"/>
      <c r="M35" s="610"/>
      <c r="N35" s="613"/>
      <c r="O35" s="613"/>
      <c r="P35" s="613"/>
      <c r="Q35" s="613"/>
      <c r="R35" s="613"/>
      <c r="S35" s="610"/>
    </row>
    <row r="36" spans="1:19" s="239" customFormat="1" ht="23.25" customHeight="1" x14ac:dyDescent="0.15">
      <c r="A36" s="610"/>
      <c r="B36" s="610"/>
      <c r="C36" s="611"/>
      <c r="D36" s="612"/>
      <c r="E36" s="610"/>
      <c r="F36" s="610"/>
      <c r="G36" s="610"/>
      <c r="H36" s="610"/>
      <c r="I36" s="610"/>
      <c r="J36" s="610"/>
      <c r="K36" s="610"/>
      <c r="L36" s="610"/>
      <c r="M36" s="610"/>
      <c r="N36" s="613"/>
      <c r="O36" s="613"/>
      <c r="P36" s="613"/>
      <c r="Q36" s="613"/>
      <c r="R36" s="613"/>
      <c r="S36" s="610"/>
    </row>
    <row r="37" spans="1:19" s="239" customFormat="1" ht="23.25" customHeight="1" x14ac:dyDescent="0.15">
      <c r="A37" s="610"/>
      <c r="B37" s="610"/>
      <c r="C37" s="611"/>
      <c r="D37" s="612"/>
      <c r="E37" s="610"/>
      <c r="F37" s="610"/>
      <c r="G37" s="610"/>
      <c r="H37" s="610"/>
      <c r="I37" s="610"/>
      <c r="J37" s="610"/>
      <c r="K37" s="610"/>
      <c r="L37" s="610"/>
      <c r="M37" s="610"/>
      <c r="N37" s="613"/>
      <c r="O37" s="613"/>
      <c r="P37" s="613"/>
      <c r="Q37" s="613"/>
      <c r="R37" s="613"/>
      <c r="S37" s="610"/>
    </row>
    <row r="38" spans="1:19" s="239" customFormat="1" ht="23.25" customHeight="1" x14ac:dyDescent="0.15">
      <c r="A38" s="610"/>
      <c r="B38" s="610"/>
      <c r="C38" s="611"/>
      <c r="D38" s="612"/>
      <c r="E38" s="610"/>
      <c r="F38" s="610"/>
      <c r="G38" s="610"/>
      <c r="H38" s="610"/>
      <c r="I38" s="610"/>
      <c r="J38" s="610"/>
      <c r="K38" s="610"/>
      <c r="L38" s="610"/>
      <c r="M38" s="610"/>
      <c r="N38" s="613"/>
      <c r="O38" s="613"/>
      <c r="P38" s="613"/>
      <c r="Q38" s="613"/>
      <c r="R38" s="613"/>
      <c r="S38" s="610"/>
    </row>
    <row r="39" spans="1:19" s="239" customFormat="1" ht="23.25" customHeight="1" x14ac:dyDescent="0.15">
      <c r="A39" s="610"/>
      <c r="B39" s="610"/>
      <c r="C39" s="611"/>
      <c r="D39" s="612"/>
      <c r="E39" s="610"/>
      <c r="F39" s="610"/>
      <c r="G39" s="610"/>
      <c r="H39" s="610"/>
      <c r="I39" s="610"/>
      <c r="J39" s="610"/>
      <c r="K39" s="610"/>
      <c r="L39" s="610"/>
      <c r="M39" s="610"/>
      <c r="N39" s="613"/>
      <c r="O39" s="613"/>
      <c r="P39" s="613"/>
      <c r="Q39" s="613"/>
      <c r="R39" s="613"/>
      <c r="S39" s="610"/>
    </row>
    <row r="40" spans="1:19" s="239" customFormat="1" ht="23.25" customHeight="1" x14ac:dyDescent="0.15">
      <c r="A40" s="610"/>
      <c r="B40" s="610"/>
      <c r="C40" s="611"/>
      <c r="D40" s="612"/>
      <c r="E40" s="610"/>
      <c r="F40" s="610"/>
      <c r="G40" s="610"/>
      <c r="H40" s="610"/>
      <c r="I40" s="610"/>
      <c r="J40" s="610"/>
      <c r="K40" s="610"/>
      <c r="L40" s="610"/>
      <c r="M40" s="610"/>
      <c r="N40" s="613"/>
      <c r="O40" s="613"/>
      <c r="P40" s="613"/>
      <c r="Q40" s="613"/>
      <c r="R40" s="613"/>
      <c r="S40" s="610"/>
    </row>
    <row r="41" spans="1:19" s="239" customFormat="1" ht="23.25" customHeight="1" x14ac:dyDescent="0.15">
      <c r="A41" s="610"/>
      <c r="B41" s="610"/>
      <c r="C41" s="611"/>
      <c r="D41" s="612"/>
      <c r="E41" s="610"/>
      <c r="F41" s="610"/>
      <c r="G41" s="610"/>
      <c r="H41" s="610"/>
      <c r="I41" s="610"/>
      <c r="J41" s="610"/>
      <c r="K41" s="610"/>
      <c r="L41" s="610"/>
      <c r="M41" s="610"/>
      <c r="N41" s="613"/>
      <c r="O41" s="613"/>
      <c r="P41" s="613"/>
      <c r="Q41" s="613"/>
      <c r="R41" s="613"/>
      <c r="S41" s="610"/>
    </row>
    <row r="42" spans="1:19" s="239" customFormat="1" ht="23.25" customHeight="1" x14ac:dyDescent="0.15">
      <c r="A42" s="610"/>
      <c r="B42" s="610"/>
      <c r="C42" s="611"/>
      <c r="D42" s="612"/>
      <c r="E42" s="610"/>
      <c r="F42" s="610"/>
      <c r="G42" s="610"/>
      <c r="H42" s="610"/>
      <c r="I42" s="610"/>
      <c r="J42" s="610"/>
      <c r="K42" s="610"/>
      <c r="L42" s="610"/>
      <c r="M42" s="610"/>
      <c r="N42" s="613"/>
      <c r="O42" s="613"/>
      <c r="P42" s="613"/>
      <c r="Q42" s="613"/>
      <c r="R42" s="613"/>
      <c r="S42" s="610"/>
    </row>
    <row r="43" spans="1:19" s="239" customFormat="1" ht="23.25" customHeight="1" x14ac:dyDescent="0.15">
      <c r="A43" s="610"/>
      <c r="B43" s="610"/>
      <c r="C43" s="611"/>
      <c r="D43" s="612"/>
      <c r="E43" s="610"/>
      <c r="F43" s="610"/>
      <c r="G43" s="610"/>
      <c r="H43" s="610"/>
      <c r="I43" s="610"/>
      <c r="J43" s="610"/>
      <c r="K43" s="610"/>
      <c r="L43" s="610"/>
      <c r="M43" s="610"/>
      <c r="N43" s="613"/>
      <c r="O43" s="613"/>
      <c r="P43" s="613"/>
      <c r="Q43" s="613"/>
      <c r="R43" s="613"/>
      <c r="S43" s="610"/>
    </row>
    <row r="44" spans="1:19" s="239" customFormat="1" ht="23.25" customHeight="1" x14ac:dyDescent="0.15">
      <c r="A44" s="610"/>
      <c r="B44" s="610"/>
      <c r="C44" s="611"/>
      <c r="D44" s="612"/>
      <c r="E44" s="610"/>
      <c r="F44" s="610"/>
      <c r="G44" s="610"/>
      <c r="H44" s="610"/>
      <c r="I44" s="610"/>
      <c r="J44" s="610"/>
      <c r="K44" s="610"/>
      <c r="L44" s="610"/>
      <c r="M44" s="610"/>
      <c r="N44" s="613"/>
      <c r="O44" s="613"/>
      <c r="P44" s="613"/>
      <c r="Q44" s="613"/>
      <c r="R44" s="613"/>
      <c r="S44" s="610"/>
    </row>
    <row r="45" spans="1:19" s="239" customFormat="1" ht="23.25" customHeight="1" x14ac:dyDescent="0.15">
      <c r="A45" s="610"/>
      <c r="B45" s="610"/>
      <c r="C45" s="611"/>
      <c r="D45" s="612"/>
      <c r="E45" s="610"/>
      <c r="F45" s="610"/>
      <c r="G45" s="610"/>
      <c r="H45" s="610"/>
      <c r="I45" s="610"/>
      <c r="J45" s="610"/>
      <c r="K45" s="610"/>
      <c r="L45" s="610"/>
      <c r="M45" s="610"/>
      <c r="N45" s="613"/>
      <c r="O45" s="613"/>
      <c r="P45" s="613"/>
      <c r="Q45" s="613"/>
      <c r="R45" s="613"/>
      <c r="S45" s="610"/>
    </row>
    <row r="46" spans="1:19" s="239" customFormat="1" ht="23.25" customHeight="1" x14ac:dyDescent="0.15">
      <c r="A46" s="610"/>
      <c r="B46" s="610"/>
      <c r="C46" s="611"/>
      <c r="D46" s="612"/>
      <c r="E46" s="610"/>
      <c r="F46" s="610"/>
      <c r="G46" s="610"/>
      <c r="H46" s="610"/>
      <c r="I46" s="610"/>
      <c r="J46" s="610"/>
      <c r="K46" s="610"/>
      <c r="L46" s="610"/>
      <c r="M46" s="610"/>
      <c r="N46" s="613"/>
      <c r="O46" s="613"/>
      <c r="P46" s="613"/>
      <c r="Q46" s="613"/>
      <c r="R46" s="613"/>
      <c r="S46" s="610"/>
    </row>
    <row r="47" spans="1:19" s="239" customFormat="1" ht="23.25" customHeight="1" x14ac:dyDescent="0.15">
      <c r="A47" s="610"/>
      <c r="B47" s="610"/>
      <c r="C47" s="611"/>
      <c r="D47" s="612"/>
      <c r="E47" s="610"/>
      <c r="F47" s="610"/>
      <c r="G47" s="610"/>
      <c r="H47" s="610"/>
      <c r="I47" s="610"/>
      <c r="J47" s="610"/>
      <c r="K47" s="610"/>
      <c r="L47" s="610"/>
      <c r="M47" s="610"/>
      <c r="N47" s="613"/>
      <c r="O47" s="613"/>
      <c r="P47" s="613"/>
      <c r="Q47" s="613"/>
      <c r="R47" s="613"/>
      <c r="S47" s="610"/>
    </row>
    <row r="48" spans="1:19" s="239" customFormat="1" ht="23.25" customHeight="1" x14ac:dyDescent="0.15">
      <c r="A48" s="610"/>
      <c r="B48" s="610"/>
      <c r="C48" s="611"/>
      <c r="D48" s="612"/>
      <c r="E48" s="610"/>
      <c r="F48" s="610"/>
      <c r="G48" s="610"/>
      <c r="H48" s="610"/>
      <c r="I48" s="610"/>
      <c r="J48" s="610"/>
      <c r="K48" s="610"/>
      <c r="L48" s="610"/>
      <c r="M48" s="610"/>
      <c r="N48" s="613"/>
      <c r="O48" s="613"/>
      <c r="P48" s="613"/>
      <c r="Q48" s="613"/>
      <c r="R48" s="613"/>
      <c r="S48" s="610"/>
    </row>
    <row r="49" spans="1:23" s="239" customFormat="1" ht="23.25" customHeight="1" x14ac:dyDescent="0.15">
      <c r="A49" s="610"/>
      <c r="B49" s="610"/>
      <c r="C49" s="611"/>
      <c r="D49" s="612"/>
      <c r="E49" s="610"/>
      <c r="F49" s="610"/>
      <c r="G49" s="610"/>
      <c r="H49" s="610"/>
      <c r="I49" s="610"/>
      <c r="J49" s="610"/>
      <c r="K49" s="610"/>
      <c r="L49" s="610"/>
      <c r="M49" s="610"/>
      <c r="N49" s="613"/>
      <c r="O49" s="613"/>
      <c r="P49" s="613"/>
      <c r="Q49" s="613"/>
      <c r="R49" s="613"/>
      <c r="S49" s="610"/>
    </row>
    <row r="50" spans="1:23" ht="23.25" customHeight="1" x14ac:dyDescent="0.15">
      <c r="T50" s="461"/>
      <c r="U50" s="461" t="s">
        <v>476</v>
      </c>
      <c r="V50" s="461" t="s">
        <v>477</v>
      </c>
      <c r="W50" s="461" t="s">
        <v>478</v>
      </c>
    </row>
    <row r="51" spans="1:23" ht="23.25" customHeight="1" x14ac:dyDescent="0.15">
      <c r="T51" s="461" t="s">
        <v>479</v>
      </c>
      <c r="U51" s="462" t="s">
        <v>480</v>
      </c>
      <c r="V51" s="463" t="s">
        <v>295</v>
      </c>
      <c r="W51" s="463" t="s">
        <v>481</v>
      </c>
    </row>
    <row r="52" spans="1:23" ht="23.25" customHeight="1" x14ac:dyDescent="0.15">
      <c r="T52" s="461" t="s">
        <v>161</v>
      </c>
      <c r="U52" s="462" t="s">
        <v>482</v>
      </c>
      <c r="V52" s="464" t="s">
        <v>296</v>
      </c>
      <c r="W52" s="464" t="s">
        <v>162</v>
      </c>
    </row>
    <row r="53" spans="1:23" ht="23.25" customHeight="1" x14ac:dyDescent="0.15">
      <c r="T53" s="461" t="s">
        <v>163</v>
      </c>
      <c r="U53" s="462" t="s">
        <v>483</v>
      </c>
      <c r="V53" s="464" t="s">
        <v>296</v>
      </c>
      <c r="W53" s="464" t="s">
        <v>164</v>
      </c>
    </row>
    <row r="54" spans="1:23" ht="23.25" customHeight="1" x14ac:dyDescent="0.15">
      <c r="T54" s="461" t="s">
        <v>165</v>
      </c>
      <c r="U54" s="462" t="s">
        <v>484</v>
      </c>
      <c r="V54" s="464" t="s">
        <v>296</v>
      </c>
      <c r="W54" s="464" t="s">
        <v>166</v>
      </c>
    </row>
    <row r="55" spans="1:23" ht="23.25" customHeight="1" x14ac:dyDescent="0.15">
      <c r="T55" s="461" t="s">
        <v>167</v>
      </c>
      <c r="U55" s="462" t="s">
        <v>485</v>
      </c>
      <c r="V55" s="464" t="s">
        <v>296</v>
      </c>
      <c r="W55" s="464" t="s">
        <v>168</v>
      </c>
    </row>
    <row r="56" spans="1:23" ht="23.25" customHeight="1" x14ac:dyDescent="0.15">
      <c r="T56" s="461" t="s">
        <v>169</v>
      </c>
      <c r="U56" s="462" t="s">
        <v>486</v>
      </c>
      <c r="V56" s="464" t="s">
        <v>296</v>
      </c>
      <c r="W56" s="464" t="s">
        <v>170</v>
      </c>
    </row>
    <row r="57" spans="1:23" ht="23.25" customHeight="1" x14ac:dyDescent="0.15">
      <c r="T57" s="461" t="s">
        <v>171</v>
      </c>
      <c r="U57" s="462" t="s">
        <v>487</v>
      </c>
      <c r="V57" s="464" t="s">
        <v>296</v>
      </c>
      <c r="W57" s="464" t="s">
        <v>172</v>
      </c>
    </row>
    <row r="58" spans="1:23" ht="23.25" customHeight="1" x14ac:dyDescent="0.15">
      <c r="T58" s="461" t="s">
        <v>173</v>
      </c>
      <c r="U58" s="462" t="s">
        <v>488</v>
      </c>
      <c r="V58" s="465" t="s">
        <v>135</v>
      </c>
      <c r="W58" s="465" t="s">
        <v>174</v>
      </c>
    </row>
    <row r="59" spans="1:23" ht="23.25" customHeight="1" x14ac:dyDescent="0.15">
      <c r="T59" s="461" t="s">
        <v>175</v>
      </c>
      <c r="U59" s="462" t="s">
        <v>489</v>
      </c>
      <c r="V59" s="465" t="s">
        <v>135</v>
      </c>
      <c r="W59" s="465" t="s">
        <v>176</v>
      </c>
    </row>
    <row r="60" spans="1:23" ht="23.25" customHeight="1" x14ac:dyDescent="0.15">
      <c r="T60" s="461" t="s">
        <v>177</v>
      </c>
      <c r="U60" s="462" t="s">
        <v>490</v>
      </c>
      <c r="V60" s="465" t="s">
        <v>135</v>
      </c>
      <c r="W60" s="465" t="s">
        <v>178</v>
      </c>
    </row>
    <row r="61" spans="1:23" ht="23.25" customHeight="1" x14ac:dyDescent="0.15">
      <c r="T61" s="461" t="s">
        <v>179</v>
      </c>
      <c r="U61" s="462" t="s">
        <v>491</v>
      </c>
      <c r="V61" s="465" t="s">
        <v>135</v>
      </c>
      <c r="W61" s="465" t="s">
        <v>180</v>
      </c>
    </row>
    <row r="62" spans="1:23" ht="23.25" customHeight="1" x14ac:dyDescent="0.15">
      <c r="T62" s="461" t="s">
        <v>181</v>
      </c>
      <c r="U62" s="462" t="s">
        <v>492</v>
      </c>
      <c r="V62" s="465" t="s">
        <v>135</v>
      </c>
      <c r="W62" s="465" t="s">
        <v>182</v>
      </c>
    </row>
    <row r="63" spans="1:23" ht="23.25" customHeight="1" x14ac:dyDescent="0.15">
      <c r="T63" s="461" t="s">
        <v>183</v>
      </c>
      <c r="U63" s="462" t="s">
        <v>493</v>
      </c>
      <c r="V63" s="465" t="s">
        <v>135</v>
      </c>
      <c r="W63" s="465" t="s">
        <v>494</v>
      </c>
    </row>
    <row r="64" spans="1:23" ht="23.25" customHeight="1" x14ac:dyDescent="0.15">
      <c r="T64" s="461" t="s">
        <v>185</v>
      </c>
      <c r="U64" s="462" t="s">
        <v>495</v>
      </c>
      <c r="V64" s="465" t="s">
        <v>135</v>
      </c>
      <c r="W64" s="465" t="s">
        <v>186</v>
      </c>
    </row>
    <row r="65" spans="20:23" ht="23.25" customHeight="1" x14ac:dyDescent="0.15">
      <c r="T65" s="461" t="s">
        <v>187</v>
      </c>
      <c r="U65" s="462" t="s">
        <v>496</v>
      </c>
      <c r="V65" s="466" t="s">
        <v>297</v>
      </c>
      <c r="W65" s="466" t="s">
        <v>188</v>
      </c>
    </row>
    <row r="66" spans="20:23" ht="23.25" customHeight="1" x14ac:dyDescent="0.15">
      <c r="T66" s="461" t="s">
        <v>189</v>
      </c>
      <c r="U66" s="462" t="s">
        <v>497</v>
      </c>
      <c r="V66" s="466" t="s">
        <v>297</v>
      </c>
      <c r="W66" s="466" t="s">
        <v>190</v>
      </c>
    </row>
    <row r="67" spans="20:23" ht="23.25" customHeight="1" x14ac:dyDescent="0.15">
      <c r="T67" s="461" t="s">
        <v>191</v>
      </c>
      <c r="U67" s="462" t="s">
        <v>498</v>
      </c>
      <c r="V67" s="466" t="s">
        <v>297</v>
      </c>
      <c r="W67" s="466" t="s">
        <v>192</v>
      </c>
    </row>
    <row r="68" spans="20:23" ht="23.25" customHeight="1" x14ac:dyDescent="0.15">
      <c r="T68" s="461" t="s">
        <v>193</v>
      </c>
      <c r="U68" s="462" t="s">
        <v>499</v>
      </c>
      <c r="V68" s="467" t="s">
        <v>299</v>
      </c>
      <c r="W68" s="467" t="s">
        <v>194</v>
      </c>
    </row>
    <row r="69" spans="20:23" ht="23.25" customHeight="1" x14ac:dyDescent="0.15">
      <c r="T69" s="461" t="s">
        <v>195</v>
      </c>
      <c r="U69" s="462" t="s">
        <v>500</v>
      </c>
      <c r="V69" s="465" t="s">
        <v>135</v>
      </c>
      <c r="W69" s="465" t="s">
        <v>196</v>
      </c>
    </row>
    <row r="70" spans="20:23" ht="23.25" customHeight="1" x14ac:dyDescent="0.15">
      <c r="T70" s="461" t="s">
        <v>197</v>
      </c>
      <c r="U70" s="462" t="s">
        <v>501</v>
      </c>
      <c r="V70" s="465" t="s">
        <v>135</v>
      </c>
      <c r="W70" s="465" t="s">
        <v>198</v>
      </c>
    </row>
    <row r="71" spans="20:23" ht="23.25" customHeight="1" x14ac:dyDescent="0.15">
      <c r="T71" s="461" t="s">
        <v>199</v>
      </c>
      <c r="U71" s="462" t="s">
        <v>502</v>
      </c>
      <c r="V71" s="468" t="s">
        <v>298</v>
      </c>
      <c r="W71" s="468" t="s">
        <v>200</v>
      </c>
    </row>
    <row r="72" spans="20:23" ht="23.25" customHeight="1" x14ac:dyDescent="0.15">
      <c r="T72" s="461" t="s">
        <v>201</v>
      </c>
      <c r="U72" s="462" t="s">
        <v>503</v>
      </c>
      <c r="V72" s="468" t="s">
        <v>298</v>
      </c>
      <c r="W72" s="468" t="s">
        <v>202</v>
      </c>
    </row>
    <row r="73" spans="20:23" ht="23.25" customHeight="1" x14ac:dyDescent="0.15">
      <c r="T73" s="461" t="s">
        <v>203</v>
      </c>
      <c r="U73" s="462" t="s">
        <v>504</v>
      </c>
      <c r="V73" s="468" t="s">
        <v>298</v>
      </c>
      <c r="W73" s="468" t="s">
        <v>204</v>
      </c>
    </row>
    <row r="74" spans="20:23" ht="23.25" customHeight="1" x14ac:dyDescent="0.15">
      <c r="T74" s="461" t="s">
        <v>205</v>
      </c>
      <c r="U74" s="462" t="s">
        <v>505</v>
      </c>
      <c r="V74" s="468" t="s">
        <v>298</v>
      </c>
      <c r="W74" s="468" t="s">
        <v>206</v>
      </c>
    </row>
    <row r="75" spans="20:23" ht="23.25" customHeight="1" x14ac:dyDescent="0.15">
      <c r="T75" s="461" t="s">
        <v>207</v>
      </c>
      <c r="U75" s="462" t="s">
        <v>506</v>
      </c>
      <c r="V75" s="467" t="s">
        <v>299</v>
      </c>
      <c r="W75" s="467" t="s">
        <v>208</v>
      </c>
    </row>
    <row r="76" spans="20:23" ht="23.25" customHeight="1" x14ac:dyDescent="0.15">
      <c r="T76" s="461" t="s">
        <v>209</v>
      </c>
      <c r="U76" s="462" t="s">
        <v>507</v>
      </c>
      <c r="V76" s="467" t="s">
        <v>299</v>
      </c>
      <c r="W76" s="467" t="s">
        <v>210</v>
      </c>
    </row>
    <row r="77" spans="20:23" ht="23.25" customHeight="1" x14ac:dyDescent="0.15">
      <c r="T77" s="461" t="s">
        <v>211</v>
      </c>
      <c r="U77" s="462" t="s">
        <v>508</v>
      </c>
      <c r="V77" s="467" t="s">
        <v>299</v>
      </c>
      <c r="W77" s="467" t="s">
        <v>212</v>
      </c>
    </row>
    <row r="78" spans="20:23" ht="23.25" customHeight="1" x14ac:dyDescent="0.15">
      <c r="T78" s="461" t="s">
        <v>213</v>
      </c>
      <c r="U78" s="462" t="s">
        <v>509</v>
      </c>
      <c r="V78" s="467" t="s">
        <v>299</v>
      </c>
      <c r="W78" s="467" t="s">
        <v>214</v>
      </c>
    </row>
    <row r="79" spans="20:23" ht="23.25" customHeight="1" x14ac:dyDescent="0.15">
      <c r="T79" s="461" t="s">
        <v>215</v>
      </c>
      <c r="U79" s="462" t="s">
        <v>510</v>
      </c>
      <c r="V79" s="467" t="s">
        <v>299</v>
      </c>
      <c r="W79" s="467" t="s">
        <v>216</v>
      </c>
    </row>
    <row r="80" spans="20:23" ht="23.25" customHeight="1" x14ac:dyDescent="0.15">
      <c r="T80" s="461" t="s">
        <v>217</v>
      </c>
      <c r="U80" s="462" t="s">
        <v>511</v>
      </c>
      <c r="V80" s="467" t="s">
        <v>299</v>
      </c>
      <c r="W80" s="467" t="s">
        <v>218</v>
      </c>
    </row>
    <row r="81" spans="20:23" ht="23.25" customHeight="1" x14ac:dyDescent="0.15">
      <c r="T81" s="461" t="s">
        <v>219</v>
      </c>
      <c r="U81" s="462" t="s">
        <v>512</v>
      </c>
      <c r="V81" s="469" t="s">
        <v>154</v>
      </c>
      <c r="W81" s="469" t="s">
        <v>220</v>
      </c>
    </row>
    <row r="82" spans="20:23" ht="23.25" customHeight="1" x14ac:dyDescent="0.15">
      <c r="T82" s="461" t="s">
        <v>221</v>
      </c>
      <c r="U82" s="462" t="s">
        <v>513</v>
      </c>
      <c r="V82" s="469" t="s">
        <v>154</v>
      </c>
      <c r="W82" s="469" t="s">
        <v>222</v>
      </c>
    </row>
    <row r="83" spans="20:23" ht="23.25" customHeight="1" x14ac:dyDescent="0.15">
      <c r="T83" s="461" t="s">
        <v>223</v>
      </c>
      <c r="U83" s="462" t="s">
        <v>514</v>
      </c>
      <c r="V83" s="469" t="s">
        <v>154</v>
      </c>
      <c r="W83" s="469" t="s">
        <v>224</v>
      </c>
    </row>
    <row r="84" spans="20:23" ht="23.25" customHeight="1" x14ac:dyDescent="0.15">
      <c r="T84" s="461" t="s">
        <v>225</v>
      </c>
      <c r="U84" s="462" t="s">
        <v>515</v>
      </c>
      <c r="V84" s="469" t="s">
        <v>154</v>
      </c>
      <c r="W84" s="469" t="s">
        <v>226</v>
      </c>
    </row>
    <row r="85" spans="20:23" ht="23.25" customHeight="1" x14ac:dyDescent="0.15">
      <c r="T85" s="461" t="s">
        <v>227</v>
      </c>
      <c r="U85" s="462" t="s">
        <v>516</v>
      </c>
      <c r="V85" s="469" t="s">
        <v>154</v>
      </c>
      <c r="W85" s="469" t="s">
        <v>228</v>
      </c>
    </row>
    <row r="86" spans="20:23" ht="23.25" customHeight="1" x14ac:dyDescent="0.15">
      <c r="T86" s="461" t="s">
        <v>229</v>
      </c>
      <c r="U86" s="462" t="s">
        <v>517</v>
      </c>
      <c r="V86" s="470" t="s">
        <v>155</v>
      </c>
      <c r="W86" s="470" t="s">
        <v>230</v>
      </c>
    </row>
    <row r="87" spans="20:23" ht="23.25" customHeight="1" x14ac:dyDescent="0.15">
      <c r="T87" s="461" t="s">
        <v>231</v>
      </c>
      <c r="U87" s="462" t="s">
        <v>518</v>
      </c>
      <c r="V87" s="470" t="s">
        <v>155</v>
      </c>
      <c r="W87" s="470" t="s">
        <v>232</v>
      </c>
    </row>
    <row r="88" spans="20:23" ht="23.25" customHeight="1" x14ac:dyDescent="0.15">
      <c r="T88" s="461" t="s">
        <v>233</v>
      </c>
      <c r="U88" s="462" t="s">
        <v>519</v>
      </c>
      <c r="V88" s="470" t="s">
        <v>155</v>
      </c>
      <c r="W88" s="470" t="s">
        <v>234</v>
      </c>
    </row>
    <row r="89" spans="20:23" ht="23.25" customHeight="1" x14ac:dyDescent="0.15">
      <c r="T89" s="461" t="s">
        <v>235</v>
      </c>
      <c r="U89" s="462" t="s">
        <v>520</v>
      </c>
      <c r="V89" s="470" t="s">
        <v>155</v>
      </c>
      <c r="W89" s="470" t="s">
        <v>236</v>
      </c>
    </row>
    <row r="90" spans="20:23" ht="23.25" customHeight="1" x14ac:dyDescent="0.15">
      <c r="T90" s="461" t="s">
        <v>237</v>
      </c>
      <c r="U90" s="462" t="s">
        <v>521</v>
      </c>
      <c r="V90" s="471" t="s">
        <v>156</v>
      </c>
      <c r="W90" s="471" t="s">
        <v>238</v>
      </c>
    </row>
    <row r="91" spans="20:23" ht="23.25" customHeight="1" x14ac:dyDescent="0.15">
      <c r="T91" s="461" t="s">
        <v>239</v>
      </c>
      <c r="U91" s="462" t="s">
        <v>522</v>
      </c>
      <c r="V91" s="471" t="s">
        <v>156</v>
      </c>
      <c r="W91" s="471" t="s">
        <v>240</v>
      </c>
    </row>
    <row r="92" spans="20:23" ht="23.25" customHeight="1" x14ac:dyDescent="0.15">
      <c r="T92" s="461" t="s">
        <v>241</v>
      </c>
      <c r="U92" s="462" t="s">
        <v>523</v>
      </c>
      <c r="V92" s="471" t="s">
        <v>156</v>
      </c>
      <c r="W92" s="471" t="s">
        <v>242</v>
      </c>
    </row>
    <row r="93" spans="20:23" ht="23.25" customHeight="1" x14ac:dyDescent="0.15">
      <c r="T93" s="461" t="s">
        <v>243</v>
      </c>
      <c r="U93" s="462" t="s">
        <v>524</v>
      </c>
      <c r="V93" s="471" t="s">
        <v>156</v>
      </c>
      <c r="W93" s="471" t="s">
        <v>244</v>
      </c>
    </row>
    <row r="94" spans="20:23" ht="23.25" customHeight="1" x14ac:dyDescent="0.15">
      <c r="T94" s="461" t="s">
        <v>245</v>
      </c>
      <c r="U94" s="462" t="s">
        <v>525</v>
      </c>
      <c r="V94" s="471" t="s">
        <v>156</v>
      </c>
      <c r="W94" s="471" t="s">
        <v>246</v>
      </c>
    </row>
    <row r="95" spans="20:23" ht="23.25" customHeight="1" x14ac:dyDescent="0.15">
      <c r="T95" s="461" t="s">
        <v>247</v>
      </c>
      <c r="U95" s="462" t="s">
        <v>526</v>
      </c>
      <c r="V95" s="471" t="s">
        <v>156</v>
      </c>
      <c r="W95" s="471" t="s">
        <v>248</v>
      </c>
    </row>
    <row r="96" spans="20:23" ht="23.25" customHeight="1" x14ac:dyDescent="0.15">
      <c r="T96" s="461" t="s">
        <v>249</v>
      </c>
      <c r="U96" s="462" t="s">
        <v>527</v>
      </c>
      <c r="V96" s="471" t="s">
        <v>156</v>
      </c>
      <c r="W96" s="471" t="s">
        <v>250</v>
      </c>
    </row>
    <row r="97" spans="20:23" ht="23.25" customHeight="1" x14ac:dyDescent="0.15">
      <c r="T97" s="461" t="s">
        <v>251</v>
      </c>
      <c r="U97" s="462" t="s">
        <v>528</v>
      </c>
      <c r="V97" s="472" t="s">
        <v>157</v>
      </c>
      <c r="W97" s="472" t="s">
        <v>252</v>
      </c>
    </row>
    <row r="98" spans="20:23" ht="23.25" customHeight="1" x14ac:dyDescent="0.15">
      <c r="T98" s="461"/>
      <c r="U98" s="461" t="s">
        <v>476</v>
      </c>
      <c r="V98" s="461" t="s">
        <v>477</v>
      </c>
      <c r="W98" s="461" t="s">
        <v>478</v>
      </c>
    </row>
  </sheetData>
  <sheetProtection algorithmName="SHA-512" hashValue="1urBsJV9pZzRuRuYVecJLKJR+TTZxYxp5WqmKi/1jfvcNkQqlwNo2SmrL4vqTYcbi1FcQdqHgiZTUeSRgEyPnQ==" saltValue="Yknqb5ZlMs27AUZAVTLfXw==" spinCount="100000" sheet="1" objects="1" scenarios="1" selectLockedCells="1"/>
  <mergeCells count="33">
    <mergeCell ref="C1:N1"/>
    <mergeCell ref="C15:D15"/>
    <mergeCell ref="E15:L15"/>
    <mergeCell ref="E16:L16"/>
    <mergeCell ref="C24:D24"/>
    <mergeCell ref="E24:L24"/>
    <mergeCell ref="C21:D21"/>
    <mergeCell ref="E21:L21"/>
    <mergeCell ref="C22:D22"/>
    <mergeCell ref="E22:L22"/>
    <mergeCell ref="C18:D18"/>
    <mergeCell ref="C23:D23"/>
    <mergeCell ref="E23:L23"/>
    <mergeCell ref="C19:D19"/>
    <mergeCell ref="E19:L19"/>
    <mergeCell ref="C20:D20"/>
    <mergeCell ref="E20:L20"/>
    <mergeCell ref="N21:S22"/>
    <mergeCell ref="P19:S20"/>
    <mergeCell ref="N19:N20"/>
    <mergeCell ref="E18:L18"/>
    <mergeCell ref="C16:D16"/>
    <mergeCell ref="M6:S7"/>
    <mergeCell ref="E10:L10"/>
    <mergeCell ref="C12:D13"/>
    <mergeCell ref="E12:L12"/>
    <mergeCell ref="E11:L11"/>
    <mergeCell ref="E6:L7"/>
    <mergeCell ref="E8:L8"/>
    <mergeCell ref="E9:L9"/>
    <mergeCell ref="C14:F14"/>
    <mergeCell ref="E13:L13"/>
    <mergeCell ref="C8:C11"/>
  </mergeCells>
  <phoneticPr fontId="2"/>
  <dataValidations count="1">
    <dataValidation type="list" allowBlank="1" showInputMessage="1" showErrorMessage="1" sqref="E6:L7" xr:uid="{00000000-0002-0000-0000-000000000000}">
      <formula1>$U$50:$U$98</formula1>
    </dataValidation>
  </dataValidations>
  <pageMargins left="0.61" right="0.23" top="1" bottom="1" header="0.51200000000000001" footer="0.51200000000000001"/>
  <pageSetup paperSize="9" scale="86"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K130"/>
  <sheetViews>
    <sheetView showRowColHeaders="0" showZeros="0" defaultGridColor="0" colorId="12" workbookViewId="0">
      <selection activeCell="E9" sqref="E9"/>
    </sheetView>
  </sheetViews>
  <sheetFormatPr defaultColWidth="17.875" defaultRowHeight="23.25" customHeight="1" x14ac:dyDescent="0.15"/>
  <cols>
    <col min="1" max="1" width="1.25" style="2" customWidth="1"/>
    <col min="2" max="2" width="3.375" style="286" customWidth="1"/>
    <col min="3" max="3" width="12.875" style="2" customWidth="1"/>
    <col min="4" max="4" width="14.125" style="2" customWidth="1"/>
    <col min="5" max="5" width="40.125" style="2" customWidth="1"/>
    <col min="6" max="6" width="12.25" style="2" customWidth="1"/>
    <col min="7" max="7" width="1.5" style="2" customWidth="1"/>
    <col min="8" max="8" width="33.125" style="2" customWidth="1"/>
    <col min="9" max="9" width="1.125" style="2" customWidth="1"/>
    <col min="10" max="16384" width="17.875" style="2"/>
  </cols>
  <sheetData>
    <row r="1" spans="1:11" ht="9" customHeight="1" x14ac:dyDescent="0.15">
      <c r="C1" s="711"/>
      <c r="D1" s="712"/>
      <c r="E1" s="712"/>
      <c r="F1" s="712"/>
      <c r="G1" s="712"/>
    </row>
    <row r="2" spans="1:11" ht="19.5" customHeight="1" x14ac:dyDescent="0.15">
      <c r="A2" s="3"/>
      <c r="B2" s="287"/>
      <c r="C2" s="288" t="s">
        <v>367</v>
      </c>
      <c r="D2" s="253"/>
      <c r="E2" s="253"/>
      <c r="F2" s="253"/>
      <c r="G2" s="253"/>
      <c r="H2" s="253"/>
      <c r="I2" s="254"/>
    </row>
    <row r="3" spans="1:11" ht="16.5" customHeight="1" x14ac:dyDescent="0.15">
      <c r="B3" s="289"/>
      <c r="C3" s="746" t="str">
        <f>+会社名等!D6</f>
        <v>○○局長</v>
      </c>
      <c r="D3" s="747"/>
      <c r="E3" s="748"/>
      <c r="F3" s="750" t="s">
        <v>396</v>
      </c>
      <c r="G3" s="750"/>
      <c r="H3" s="750"/>
      <c r="I3" s="256"/>
    </row>
    <row r="4" spans="1:11" ht="16.5" customHeight="1" x14ac:dyDescent="0.15">
      <c r="B4" s="289"/>
      <c r="C4" s="744" t="str">
        <f>+会社名等!D7</f>
        <v>○○知事</v>
      </c>
      <c r="D4" s="745"/>
      <c r="E4" s="749"/>
      <c r="F4" s="750"/>
      <c r="G4" s="750"/>
      <c r="H4" s="750"/>
      <c r="I4" s="256"/>
    </row>
    <row r="5" spans="1:11" ht="21" customHeight="1" x14ac:dyDescent="0.15">
      <c r="B5" s="289"/>
      <c r="C5" s="730" t="s">
        <v>98</v>
      </c>
      <c r="D5" s="477" t="s">
        <v>392</v>
      </c>
      <c r="E5" s="478" t="str">
        <f>IF(会社名等!E8="","","〒"&amp;会社名等!E8)</f>
        <v/>
      </c>
      <c r="F5" s="330" t="s">
        <v>394</v>
      </c>
      <c r="G5" s="331"/>
      <c r="H5" s="331"/>
      <c r="I5" s="256"/>
    </row>
    <row r="6" spans="1:11" ht="21" customHeight="1" x14ac:dyDescent="0.15">
      <c r="B6" s="289"/>
      <c r="C6" s="730"/>
      <c r="D6" s="328" t="s">
        <v>105</v>
      </c>
      <c r="E6" s="329" t="str">
        <f>IF(会社名等!E9="","",会社名等!E9)</f>
        <v/>
      </c>
      <c r="F6" s="332" t="s">
        <v>393</v>
      </c>
      <c r="G6" s="106"/>
      <c r="H6" s="333"/>
      <c r="I6" s="256"/>
    </row>
    <row r="7" spans="1:11" ht="24" customHeight="1" x14ac:dyDescent="0.15">
      <c r="B7" s="289"/>
      <c r="C7" s="730"/>
      <c r="D7" s="250" t="s">
        <v>106</v>
      </c>
      <c r="E7" s="329" t="str">
        <f>IF(会社名等!E10="","",会社名等!E10)</f>
        <v/>
      </c>
      <c r="F7" s="332" t="s">
        <v>393</v>
      </c>
      <c r="G7" s="106"/>
      <c r="H7" s="333"/>
      <c r="I7" s="256"/>
    </row>
    <row r="8" spans="1:11" ht="24" customHeight="1" x14ac:dyDescent="0.15">
      <c r="B8" s="289"/>
      <c r="C8" s="730"/>
      <c r="D8" s="250" t="s">
        <v>107</v>
      </c>
      <c r="E8" s="329" t="str">
        <f>IF(会社名等!E11="","",会社名等!E11)</f>
        <v/>
      </c>
      <c r="F8" s="332" t="s">
        <v>393</v>
      </c>
      <c r="G8" s="106"/>
      <c r="H8" s="333"/>
      <c r="I8" s="256"/>
    </row>
    <row r="9" spans="1:11" ht="24" customHeight="1" x14ac:dyDescent="0.15">
      <c r="B9" s="289"/>
      <c r="C9" s="731" t="s">
        <v>333</v>
      </c>
      <c r="D9" s="283" t="s">
        <v>334</v>
      </c>
      <c r="E9" s="285"/>
      <c r="F9" s="333"/>
      <c r="G9" s="333"/>
      <c r="H9" s="333"/>
      <c r="I9" s="256"/>
    </row>
    <row r="10" spans="1:11" ht="24" customHeight="1" x14ac:dyDescent="0.15">
      <c r="B10" s="289"/>
      <c r="C10" s="732"/>
      <c r="D10" s="290" t="s">
        <v>335</v>
      </c>
      <c r="E10" s="483"/>
      <c r="F10" s="333" t="s">
        <v>531</v>
      </c>
      <c r="G10" s="333"/>
      <c r="H10" s="333"/>
      <c r="I10" s="256"/>
    </row>
    <row r="11" spans="1:11" ht="24" customHeight="1" x14ac:dyDescent="0.15">
      <c r="B11" s="289"/>
      <c r="C11" s="733"/>
      <c r="D11" s="284" t="s">
        <v>395</v>
      </c>
      <c r="E11" s="282"/>
      <c r="F11" s="333" t="s">
        <v>397</v>
      </c>
      <c r="G11" s="333"/>
      <c r="H11" s="333"/>
      <c r="I11" s="256"/>
    </row>
    <row r="12" spans="1:11" ht="4.5" customHeight="1" x14ac:dyDescent="0.15">
      <c r="B12" s="289"/>
      <c r="C12" s="106"/>
      <c r="D12" s="73"/>
      <c r="E12" s="73"/>
      <c r="F12" s="73"/>
      <c r="G12" s="73"/>
      <c r="H12" s="73"/>
      <c r="I12" s="256"/>
    </row>
    <row r="13" spans="1:11" ht="16.5" customHeight="1" x14ac:dyDescent="0.15">
      <c r="B13" s="289"/>
      <c r="C13" s="291" t="s">
        <v>368</v>
      </c>
      <c r="D13" s="73"/>
      <c r="E13" s="73"/>
      <c r="F13" s="292"/>
      <c r="G13" s="292"/>
      <c r="H13" s="73"/>
      <c r="I13" s="256"/>
    </row>
    <row r="14" spans="1:11" ht="16.5" customHeight="1" x14ac:dyDescent="0.15">
      <c r="B14" s="289"/>
      <c r="C14" s="739" t="s">
        <v>639</v>
      </c>
      <c r="D14" s="742" t="s">
        <v>336</v>
      </c>
      <c r="E14" s="743"/>
      <c r="F14" s="291"/>
      <c r="G14" s="267"/>
      <c r="H14" s="267"/>
      <c r="I14" s="256"/>
    </row>
    <row r="15" spans="1:11" ht="16.5" customHeight="1" x14ac:dyDescent="0.15">
      <c r="B15" s="293" t="str">
        <f>+$C$14&amp;7</f>
        <v>A7</v>
      </c>
      <c r="C15" s="740"/>
      <c r="D15" s="479" t="str">
        <f t="shared" ref="D15:D21" si="0">IF(J15=0,"",J15)</f>
        <v/>
      </c>
      <c r="E15" s="480" t="str">
        <f t="shared" ref="E15:E21" si="1">IF(K15=0,"",K15)</f>
        <v/>
      </c>
      <c r="F15" s="291"/>
      <c r="G15" s="267"/>
      <c r="H15" s="267"/>
      <c r="I15" s="256"/>
      <c r="J15" s="295">
        <f t="shared" ref="J15:J21" si="2">VLOOKUP(B15,$B$24:$E$58,3,FALSE)</f>
        <v>0</v>
      </c>
      <c r="K15" s="295">
        <f t="shared" ref="K15:K21" si="3">VLOOKUP(B15,$B$24:$E$58,4,FALSE)</f>
        <v>0</v>
      </c>
    </row>
    <row r="16" spans="1:11" ht="14.25" customHeight="1" x14ac:dyDescent="0.15">
      <c r="B16" s="293" t="str">
        <f>+$C$14&amp;6</f>
        <v>A6</v>
      </c>
      <c r="C16" s="740"/>
      <c r="D16" s="479" t="str">
        <f t="shared" si="0"/>
        <v>申請者</v>
      </c>
      <c r="E16" s="480" t="str">
        <f t="shared" si="1"/>
        <v/>
      </c>
      <c r="F16" s="291"/>
      <c r="G16" s="267"/>
      <c r="H16" s="267"/>
      <c r="I16" s="256"/>
      <c r="J16" s="295" t="str">
        <f>VLOOKUP(B16,$B$24:$E$58,3,FALSE)</f>
        <v>申請者</v>
      </c>
      <c r="K16" s="295" t="str">
        <f t="shared" si="3"/>
        <v/>
      </c>
    </row>
    <row r="17" spans="2:11" ht="14.25" customHeight="1" x14ac:dyDescent="0.15">
      <c r="B17" s="293" t="str">
        <f>+$C$14&amp;5</f>
        <v>A5</v>
      </c>
      <c r="C17" s="740"/>
      <c r="D17" s="479" t="str">
        <f>IF(J17=0,"",J17)</f>
        <v/>
      </c>
      <c r="E17" s="480" t="str">
        <f t="shared" si="1"/>
        <v/>
      </c>
      <c r="F17" s="294"/>
      <c r="G17" s="267"/>
      <c r="H17" s="267"/>
      <c r="I17" s="256"/>
      <c r="J17" s="295">
        <f t="shared" si="2"/>
        <v>0</v>
      </c>
      <c r="K17" s="295" t="str">
        <f t="shared" si="3"/>
        <v/>
      </c>
    </row>
    <row r="18" spans="2:11" ht="14.25" customHeight="1" x14ac:dyDescent="0.15">
      <c r="B18" s="293" t="str">
        <f>+$C$14&amp;4</f>
        <v>A4</v>
      </c>
      <c r="C18" s="740"/>
      <c r="D18" s="479" t="str">
        <f t="shared" si="0"/>
        <v/>
      </c>
      <c r="E18" s="480" t="str">
        <f t="shared" si="1"/>
        <v/>
      </c>
      <c r="F18" s="291"/>
      <c r="G18" s="267"/>
      <c r="H18" s="267"/>
      <c r="I18" s="256"/>
      <c r="J18" s="295">
        <f t="shared" si="2"/>
        <v>0</v>
      </c>
      <c r="K18" s="295" t="str">
        <f t="shared" si="3"/>
        <v/>
      </c>
    </row>
    <row r="19" spans="2:11" ht="14.25" customHeight="1" x14ac:dyDescent="0.15">
      <c r="B19" s="293" t="str">
        <f>+$C$14&amp;3</f>
        <v>A3</v>
      </c>
      <c r="C19" s="740"/>
      <c r="D19" s="479" t="str">
        <f t="shared" si="0"/>
        <v/>
      </c>
      <c r="E19" s="480" t="str">
        <f t="shared" si="1"/>
        <v/>
      </c>
      <c r="F19" s="291"/>
      <c r="G19" s="267"/>
      <c r="H19" s="267"/>
      <c r="I19" s="256"/>
      <c r="J19" s="295">
        <f t="shared" si="2"/>
        <v>0</v>
      </c>
      <c r="K19" s="295" t="str">
        <f t="shared" si="3"/>
        <v/>
      </c>
    </row>
    <row r="20" spans="2:11" ht="14.25" customHeight="1" x14ac:dyDescent="0.15">
      <c r="B20" s="293" t="str">
        <f>+$C$14&amp;2</f>
        <v>A2</v>
      </c>
      <c r="C20" s="740"/>
      <c r="D20" s="479" t="str">
        <f t="shared" si="0"/>
        <v>代理人</v>
      </c>
      <c r="E20" s="480" t="str">
        <f t="shared" si="1"/>
        <v/>
      </c>
      <c r="F20" s="291"/>
      <c r="G20" s="267"/>
      <c r="H20" s="267"/>
      <c r="I20" s="256"/>
      <c r="J20" s="295" t="str">
        <f t="shared" si="2"/>
        <v>代理人</v>
      </c>
      <c r="K20" s="295">
        <f t="shared" si="3"/>
        <v>0</v>
      </c>
    </row>
    <row r="21" spans="2:11" ht="14.25" customHeight="1" x14ac:dyDescent="0.15">
      <c r="B21" s="293" t="str">
        <f>+$C$14&amp;1</f>
        <v>A1</v>
      </c>
      <c r="C21" s="741"/>
      <c r="D21" s="481" t="str">
        <f t="shared" si="0"/>
        <v/>
      </c>
      <c r="E21" s="482" t="str">
        <f t="shared" si="1"/>
        <v/>
      </c>
      <c r="F21" s="336"/>
      <c r="G21" s="336"/>
      <c r="H21" s="336"/>
      <c r="I21" s="256"/>
      <c r="J21" s="295">
        <f t="shared" si="2"/>
        <v>0</v>
      </c>
      <c r="K21" s="295">
        <f t="shared" si="3"/>
        <v>0</v>
      </c>
    </row>
    <row r="22" spans="2:11" ht="14.25" customHeight="1" x14ac:dyDescent="0.15">
      <c r="B22" s="296"/>
      <c r="C22" s="106"/>
      <c r="D22" s="73"/>
      <c r="E22" s="73"/>
      <c r="F22" s="336"/>
      <c r="G22" s="336"/>
      <c r="H22" s="336"/>
      <c r="I22" s="256"/>
    </row>
    <row r="23" spans="2:11" ht="17.25" customHeight="1" x14ac:dyDescent="0.15">
      <c r="B23" s="296"/>
      <c r="C23" s="735" t="s">
        <v>337</v>
      </c>
      <c r="D23" s="736"/>
      <c r="E23" s="737"/>
      <c r="F23" s="336"/>
      <c r="G23" s="336"/>
      <c r="H23" s="336"/>
      <c r="I23" s="256"/>
    </row>
    <row r="24" spans="2:11" ht="17.25" customHeight="1" x14ac:dyDescent="0.15">
      <c r="B24" s="296" t="s">
        <v>369</v>
      </c>
      <c r="C24" s="734" t="s">
        <v>370</v>
      </c>
      <c r="D24" s="297"/>
      <c r="E24" s="298"/>
      <c r="F24" s="336"/>
      <c r="G24" s="336"/>
      <c r="H24" s="336"/>
      <c r="I24" s="256"/>
    </row>
    <row r="25" spans="2:11" ht="14.25" customHeight="1" x14ac:dyDescent="0.15">
      <c r="B25" s="296" t="s">
        <v>338</v>
      </c>
      <c r="C25" s="729"/>
      <c r="D25" s="300" t="s">
        <v>98</v>
      </c>
      <c r="E25" s="299" t="str">
        <f t="shared" ref="E25:E30" si="4">+E5</f>
        <v/>
      </c>
      <c r="F25" s="336"/>
      <c r="G25" s="336"/>
      <c r="H25" s="336"/>
      <c r="I25" s="256"/>
    </row>
    <row r="26" spans="2:11" ht="14.25" customHeight="1" x14ac:dyDescent="0.15">
      <c r="B26" s="296" t="s">
        <v>339</v>
      </c>
      <c r="C26" s="729"/>
      <c r="D26" s="300"/>
      <c r="E26" s="299" t="str">
        <f t="shared" si="4"/>
        <v/>
      </c>
      <c r="F26" s="336"/>
      <c r="G26" s="336"/>
      <c r="H26" s="336"/>
      <c r="I26" s="256"/>
    </row>
    <row r="27" spans="2:11" ht="14.25" customHeight="1" x14ac:dyDescent="0.15">
      <c r="B27" s="296" t="s">
        <v>340</v>
      </c>
      <c r="C27" s="729"/>
      <c r="D27" s="300"/>
      <c r="E27" s="299" t="str">
        <f t="shared" si="4"/>
        <v/>
      </c>
      <c r="F27" s="336"/>
      <c r="G27" s="336"/>
      <c r="H27" s="336"/>
      <c r="I27" s="256"/>
    </row>
    <row r="28" spans="2:11" ht="14.25" customHeight="1" x14ac:dyDescent="0.15">
      <c r="B28" s="296" t="s">
        <v>341</v>
      </c>
      <c r="C28" s="729"/>
      <c r="D28" s="300"/>
      <c r="E28" s="299" t="str">
        <f t="shared" si="4"/>
        <v/>
      </c>
      <c r="F28" s="336"/>
      <c r="G28" s="336"/>
      <c r="H28" s="336"/>
      <c r="I28" s="256"/>
    </row>
    <row r="29" spans="2:11" ht="14.25" customHeight="1" x14ac:dyDescent="0.15">
      <c r="B29" s="296" t="s">
        <v>342</v>
      </c>
      <c r="C29" s="729"/>
      <c r="D29" s="301" t="str">
        <f>+C9</f>
        <v>代理人</v>
      </c>
      <c r="E29" s="299">
        <f t="shared" si="4"/>
        <v>0</v>
      </c>
      <c r="F29" s="336"/>
      <c r="G29" s="336"/>
      <c r="H29" s="336"/>
      <c r="I29" s="256"/>
    </row>
    <row r="30" spans="2:11" ht="14.25" customHeight="1" x14ac:dyDescent="0.15">
      <c r="B30" s="296" t="s">
        <v>371</v>
      </c>
      <c r="C30" s="302" t="s">
        <v>343</v>
      </c>
      <c r="D30" s="303"/>
      <c r="E30" s="304">
        <f t="shared" si="4"/>
        <v>0</v>
      </c>
      <c r="F30" s="336"/>
      <c r="G30" s="336"/>
      <c r="H30" s="336"/>
      <c r="I30" s="256"/>
    </row>
    <row r="31" spans="2:11" ht="14.25" customHeight="1" x14ac:dyDescent="0.15">
      <c r="B31" s="296" t="s">
        <v>372</v>
      </c>
      <c r="C31" s="734" t="s">
        <v>373</v>
      </c>
      <c r="D31" s="300" t="s">
        <v>98</v>
      </c>
      <c r="E31" s="299" t="str">
        <f t="shared" ref="E31:E37" si="5">+E5</f>
        <v/>
      </c>
      <c r="F31" s="336"/>
      <c r="G31" s="336"/>
      <c r="H31" s="336"/>
      <c r="I31" s="256"/>
    </row>
    <row r="32" spans="2:11" ht="14.25" customHeight="1" x14ac:dyDescent="0.15">
      <c r="B32" s="296" t="s">
        <v>344</v>
      </c>
      <c r="C32" s="729"/>
      <c r="D32" s="300"/>
      <c r="E32" s="299" t="str">
        <f t="shared" si="5"/>
        <v/>
      </c>
      <c r="F32" s="336"/>
      <c r="G32" s="336"/>
      <c r="H32" s="336"/>
      <c r="I32" s="256"/>
    </row>
    <row r="33" spans="2:9" ht="14.25" customHeight="1" x14ac:dyDescent="0.15">
      <c r="B33" s="296" t="s">
        <v>345</v>
      </c>
      <c r="C33" s="729"/>
      <c r="D33" s="300"/>
      <c r="E33" s="299" t="str">
        <f t="shared" si="5"/>
        <v/>
      </c>
      <c r="F33" s="336"/>
      <c r="G33" s="336"/>
      <c r="H33" s="336"/>
      <c r="I33" s="256"/>
    </row>
    <row r="34" spans="2:9" ht="14.25" customHeight="1" x14ac:dyDescent="0.15">
      <c r="B34" s="296" t="s">
        <v>346</v>
      </c>
      <c r="C34" s="729"/>
      <c r="D34" s="300"/>
      <c r="E34" s="299" t="str">
        <f t="shared" si="5"/>
        <v/>
      </c>
      <c r="F34" s="336"/>
      <c r="G34" s="336"/>
      <c r="H34" s="336"/>
      <c r="I34" s="256"/>
    </row>
    <row r="35" spans="2:9" ht="14.25" customHeight="1" x14ac:dyDescent="0.15">
      <c r="B35" s="296" t="s">
        <v>347</v>
      </c>
      <c r="C35" s="729"/>
      <c r="D35" s="301" t="str">
        <f>+C9</f>
        <v>代理人</v>
      </c>
      <c r="E35" s="299">
        <f t="shared" si="5"/>
        <v>0</v>
      </c>
      <c r="F35" s="336"/>
      <c r="G35" s="336"/>
      <c r="H35" s="336"/>
      <c r="I35" s="256"/>
    </row>
    <row r="36" spans="2:9" ht="14.25" customHeight="1" x14ac:dyDescent="0.15">
      <c r="B36" s="296" t="s">
        <v>374</v>
      </c>
      <c r="C36" s="729"/>
      <c r="D36" s="300"/>
      <c r="E36" s="299">
        <f t="shared" si="5"/>
        <v>0</v>
      </c>
      <c r="F36" s="336"/>
      <c r="G36" s="336"/>
      <c r="H36" s="336"/>
      <c r="I36" s="256"/>
    </row>
    <row r="37" spans="2:9" ht="14.25" customHeight="1" x14ac:dyDescent="0.15">
      <c r="B37" s="296" t="s">
        <v>375</v>
      </c>
      <c r="C37" s="305" t="s">
        <v>348</v>
      </c>
      <c r="D37" s="300"/>
      <c r="E37" s="299">
        <f t="shared" si="5"/>
        <v>0</v>
      </c>
      <c r="F37" s="336"/>
      <c r="G37" s="336"/>
      <c r="H37" s="336"/>
      <c r="I37" s="256"/>
    </row>
    <row r="38" spans="2:9" ht="14.25" customHeight="1" x14ac:dyDescent="0.15">
      <c r="B38" s="296" t="s">
        <v>376</v>
      </c>
      <c r="C38" s="306"/>
      <c r="D38" s="307"/>
      <c r="E38" s="308"/>
      <c r="F38" s="336"/>
      <c r="G38" s="336"/>
      <c r="H38" s="336"/>
      <c r="I38" s="256"/>
    </row>
    <row r="39" spans="2:9" ht="14.25" customHeight="1" x14ac:dyDescent="0.15">
      <c r="B39" s="296" t="s">
        <v>349</v>
      </c>
      <c r="C39" s="309" t="s">
        <v>350</v>
      </c>
      <c r="D39" s="310"/>
      <c r="E39" s="299"/>
      <c r="F39" s="336"/>
      <c r="G39" s="336"/>
      <c r="H39" s="336"/>
      <c r="I39" s="256"/>
    </row>
    <row r="40" spans="2:9" ht="14.25" customHeight="1" x14ac:dyDescent="0.15">
      <c r="B40" s="296" t="s">
        <v>351</v>
      </c>
      <c r="C40" s="738" t="s">
        <v>377</v>
      </c>
      <c r="D40" s="310" t="s">
        <v>98</v>
      </c>
      <c r="E40" s="299" t="str">
        <f>+E7</f>
        <v/>
      </c>
      <c r="F40" s="336"/>
      <c r="G40" s="336"/>
      <c r="H40" s="336"/>
      <c r="I40" s="256"/>
    </row>
    <row r="41" spans="2:9" ht="14.25" customHeight="1" x14ac:dyDescent="0.15">
      <c r="B41" s="296" t="s">
        <v>352</v>
      </c>
      <c r="C41" s="738"/>
      <c r="D41" s="310"/>
      <c r="E41" s="299" t="str">
        <f>+E8</f>
        <v/>
      </c>
      <c r="F41" s="336"/>
      <c r="G41" s="336"/>
      <c r="H41" s="336"/>
      <c r="I41" s="256"/>
    </row>
    <row r="42" spans="2:9" ht="14.25" customHeight="1" x14ac:dyDescent="0.15">
      <c r="B42" s="296" t="s">
        <v>353</v>
      </c>
      <c r="C42" s="738"/>
      <c r="D42" s="311" t="str">
        <f>+C9</f>
        <v>代理人</v>
      </c>
      <c r="E42" s="299">
        <f>+E9</f>
        <v>0</v>
      </c>
      <c r="F42" s="336"/>
      <c r="G42" s="336"/>
      <c r="H42" s="336"/>
      <c r="I42" s="256"/>
    </row>
    <row r="43" spans="2:9" ht="14.25" customHeight="1" x14ac:dyDescent="0.15">
      <c r="B43" s="296" t="s">
        <v>354</v>
      </c>
      <c r="C43" s="738"/>
      <c r="D43" s="310"/>
      <c r="E43" s="299">
        <f>+E10</f>
        <v>0</v>
      </c>
      <c r="F43" s="336"/>
      <c r="G43" s="336"/>
      <c r="H43" s="336"/>
      <c r="I43" s="256"/>
    </row>
    <row r="44" spans="2:9" ht="14.25" customHeight="1" x14ac:dyDescent="0.15">
      <c r="B44" s="296" t="s">
        <v>355</v>
      </c>
      <c r="C44" s="309" t="s">
        <v>348</v>
      </c>
      <c r="D44" s="310"/>
      <c r="E44" s="299">
        <f>+E11</f>
        <v>0</v>
      </c>
      <c r="F44" s="336"/>
      <c r="G44" s="336"/>
      <c r="H44" s="336"/>
      <c r="I44" s="256"/>
    </row>
    <row r="45" spans="2:9" ht="14.25" customHeight="1" x14ac:dyDescent="0.15">
      <c r="B45" s="296" t="s">
        <v>378</v>
      </c>
      <c r="C45" s="312"/>
      <c r="D45" s="313"/>
      <c r="E45" s="308"/>
      <c r="F45" s="336"/>
      <c r="G45" s="336"/>
      <c r="H45" s="336"/>
      <c r="I45" s="256"/>
    </row>
    <row r="46" spans="2:9" ht="14.25" customHeight="1" x14ac:dyDescent="0.15">
      <c r="B46" s="296" t="s">
        <v>356</v>
      </c>
      <c r="C46" s="314"/>
      <c r="D46" s="300"/>
      <c r="E46" s="299"/>
      <c r="F46" s="336"/>
      <c r="G46" s="336"/>
      <c r="H46" s="336"/>
      <c r="I46" s="256"/>
    </row>
    <row r="47" spans="2:9" ht="14.25" customHeight="1" x14ac:dyDescent="0.15">
      <c r="B47" s="296" t="s">
        <v>357</v>
      </c>
      <c r="C47" s="305" t="s">
        <v>350</v>
      </c>
      <c r="D47" s="300"/>
      <c r="E47" s="299"/>
      <c r="F47" s="336"/>
      <c r="G47" s="336"/>
      <c r="H47" s="336"/>
      <c r="I47" s="256"/>
    </row>
    <row r="48" spans="2:9" ht="14.25" customHeight="1" x14ac:dyDescent="0.15">
      <c r="B48" s="296" t="s">
        <v>358</v>
      </c>
      <c r="C48" s="729" t="s">
        <v>379</v>
      </c>
      <c r="D48" s="300" t="s">
        <v>98</v>
      </c>
      <c r="E48" s="299" t="str">
        <f>+E7</f>
        <v/>
      </c>
      <c r="F48" s="336"/>
      <c r="G48" s="336"/>
      <c r="H48" s="336"/>
      <c r="I48" s="256"/>
    </row>
    <row r="49" spans="2:9" ht="14.25" customHeight="1" x14ac:dyDescent="0.15">
      <c r="B49" s="296" t="s">
        <v>359</v>
      </c>
      <c r="C49" s="729"/>
      <c r="D49" s="300"/>
      <c r="E49" s="299" t="str">
        <f>+E8</f>
        <v/>
      </c>
      <c r="F49" s="336"/>
      <c r="G49" s="336"/>
      <c r="H49" s="336"/>
      <c r="I49" s="256"/>
    </row>
    <row r="50" spans="2:9" ht="14.25" customHeight="1" x14ac:dyDescent="0.15">
      <c r="B50" s="296" t="s">
        <v>360</v>
      </c>
      <c r="C50" s="729"/>
      <c r="D50" s="301" t="str">
        <f>+C9</f>
        <v>代理人</v>
      </c>
      <c r="E50" s="299">
        <f>+E9</f>
        <v>0</v>
      </c>
      <c r="F50" s="336"/>
      <c r="G50" s="336"/>
      <c r="H50" s="336"/>
      <c r="I50" s="256"/>
    </row>
    <row r="51" spans="2:9" ht="14.25" customHeight="1" x14ac:dyDescent="0.15">
      <c r="B51" s="296" t="s">
        <v>361</v>
      </c>
      <c r="C51" s="302" t="s">
        <v>343</v>
      </c>
      <c r="D51" s="303"/>
      <c r="E51" s="304">
        <f>+E10</f>
        <v>0</v>
      </c>
      <c r="F51" s="336"/>
      <c r="G51" s="336"/>
      <c r="H51" s="336"/>
      <c r="I51" s="256"/>
    </row>
    <row r="52" spans="2:9" ht="14.25" customHeight="1" x14ac:dyDescent="0.15">
      <c r="B52" s="296" t="s">
        <v>380</v>
      </c>
      <c r="C52" s="312"/>
      <c r="D52" s="313"/>
      <c r="E52" s="315"/>
      <c r="F52" s="336"/>
      <c r="G52" s="336"/>
      <c r="H52" s="336"/>
      <c r="I52" s="256"/>
    </row>
    <row r="53" spans="2:9" ht="14.25" customHeight="1" x14ac:dyDescent="0.15">
      <c r="B53" s="296" t="s">
        <v>381</v>
      </c>
      <c r="C53" s="305" t="s">
        <v>350</v>
      </c>
      <c r="D53" s="300"/>
      <c r="E53" s="316"/>
      <c r="F53" s="336"/>
      <c r="G53" s="336"/>
      <c r="H53" s="336"/>
      <c r="I53" s="256"/>
    </row>
    <row r="54" spans="2:9" ht="14.25" customHeight="1" x14ac:dyDescent="0.15">
      <c r="B54" s="296" t="s">
        <v>382</v>
      </c>
      <c r="C54" s="729" t="s">
        <v>362</v>
      </c>
      <c r="D54" s="300"/>
      <c r="E54" s="316"/>
      <c r="F54" s="336"/>
      <c r="G54" s="336"/>
      <c r="H54" s="336"/>
      <c r="I54" s="256"/>
    </row>
    <row r="55" spans="2:9" ht="14.25" customHeight="1" x14ac:dyDescent="0.15">
      <c r="B55" s="296" t="s">
        <v>383</v>
      </c>
      <c r="C55" s="729"/>
      <c r="D55" s="300" t="s">
        <v>98</v>
      </c>
      <c r="E55" s="299" t="str">
        <f>+E7</f>
        <v/>
      </c>
      <c r="F55" s="336"/>
      <c r="G55" s="336"/>
      <c r="H55" s="336"/>
      <c r="I55" s="256"/>
    </row>
    <row r="56" spans="2:9" ht="14.25" customHeight="1" x14ac:dyDescent="0.15">
      <c r="B56" s="296" t="s">
        <v>384</v>
      </c>
      <c r="C56" s="729"/>
      <c r="D56" s="300"/>
      <c r="E56" s="299" t="str">
        <f>+E8</f>
        <v/>
      </c>
      <c r="F56" s="336"/>
      <c r="G56" s="336"/>
      <c r="H56" s="336"/>
      <c r="I56" s="256"/>
    </row>
    <row r="57" spans="2:9" ht="14.25" customHeight="1" x14ac:dyDescent="0.15">
      <c r="B57" s="296" t="s">
        <v>385</v>
      </c>
      <c r="C57" s="305" t="s">
        <v>363</v>
      </c>
      <c r="D57" s="301" t="s">
        <v>364</v>
      </c>
      <c r="E57" s="299">
        <f>+E9</f>
        <v>0</v>
      </c>
      <c r="F57" s="336"/>
      <c r="G57" s="336"/>
      <c r="H57" s="336"/>
      <c r="I57" s="256"/>
    </row>
    <row r="58" spans="2:9" ht="14.25" customHeight="1" x14ac:dyDescent="0.15">
      <c r="B58" s="296" t="s">
        <v>386</v>
      </c>
      <c r="C58" s="302" t="s">
        <v>343</v>
      </c>
      <c r="D58" s="317" t="str">
        <f>+C9</f>
        <v>代理人</v>
      </c>
      <c r="E58" s="304">
        <f>+E10</f>
        <v>0</v>
      </c>
      <c r="F58" s="336"/>
      <c r="G58" s="336"/>
      <c r="H58" s="336"/>
      <c r="I58" s="256"/>
    </row>
    <row r="59" spans="2:9" ht="15" customHeight="1" x14ac:dyDescent="0.15">
      <c r="B59" s="318"/>
      <c r="C59" s="319"/>
      <c r="D59" s="320"/>
      <c r="E59" s="269"/>
      <c r="F59" s="269"/>
      <c r="G59" s="269"/>
      <c r="H59" s="269"/>
      <c r="I59" s="270"/>
    </row>
    <row r="60" spans="2:9" ht="23.25" customHeight="1" x14ac:dyDescent="0.15">
      <c r="F60" s="321"/>
      <c r="G60" s="321"/>
    </row>
    <row r="61" spans="2:9" ht="23.25" customHeight="1" x14ac:dyDescent="0.15">
      <c r="C61" s="2" t="s">
        <v>333</v>
      </c>
      <c r="F61" s="321"/>
      <c r="G61" s="321"/>
    </row>
    <row r="62" spans="2:9" ht="23.25" customHeight="1" x14ac:dyDescent="0.15">
      <c r="C62" s="2" t="s">
        <v>365</v>
      </c>
      <c r="F62" s="321"/>
      <c r="G62" s="321"/>
    </row>
    <row r="63" spans="2:9" ht="23.25" customHeight="1" x14ac:dyDescent="0.15">
      <c r="C63" s="2" t="s">
        <v>366</v>
      </c>
      <c r="F63" s="321"/>
      <c r="G63" s="321"/>
    </row>
    <row r="64" spans="2:9" ht="23.25" customHeight="1" x14ac:dyDescent="0.15">
      <c r="C64" s="2" t="s">
        <v>387</v>
      </c>
      <c r="F64" s="321"/>
      <c r="G64" s="321"/>
    </row>
    <row r="65" spans="3:7" ht="23.25" customHeight="1" x14ac:dyDescent="0.15">
      <c r="C65" s="2" t="s">
        <v>388</v>
      </c>
      <c r="F65" s="321"/>
      <c r="G65" s="321"/>
    </row>
    <row r="66" spans="3:7" ht="23.25" customHeight="1" x14ac:dyDescent="0.15">
      <c r="C66" s="2" t="s">
        <v>389</v>
      </c>
      <c r="F66" s="321"/>
      <c r="G66" s="321"/>
    </row>
    <row r="67" spans="3:7" ht="23.25" customHeight="1" x14ac:dyDescent="0.15">
      <c r="C67" s="2" t="s">
        <v>390</v>
      </c>
      <c r="F67" s="321"/>
      <c r="G67" s="321"/>
    </row>
    <row r="68" spans="3:7" ht="23.25" customHeight="1" x14ac:dyDescent="0.15">
      <c r="C68" s="2" t="s">
        <v>391</v>
      </c>
      <c r="F68" s="321"/>
      <c r="G68" s="321"/>
    </row>
    <row r="69" spans="3:7" ht="23.25" customHeight="1" x14ac:dyDescent="0.15">
      <c r="F69" s="321"/>
      <c r="G69" s="321"/>
    </row>
    <row r="70" spans="3:7" ht="23.25" customHeight="1" x14ac:dyDescent="0.15">
      <c r="F70" s="321"/>
      <c r="G70" s="321"/>
    </row>
    <row r="71" spans="3:7" ht="23.25" customHeight="1" x14ac:dyDescent="0.15">
      <c r="F71" s="321"/>
      <c r="G71" s="321"/>
    </row>
    <row r="72" spans="3:7" ht="23.25" customHeight="1" x14ac:dyDescent="0.15">
      <c r="C72" s="2" t="s">
        <v>294</v>
      </c>
    </row>
    <row r="73" spans="3:7" ht="23.25" customHeight="1" x14ac:dyDescent="0.15">
      <c r="C73" s="2" t="s">
        <v>295</v>
      </c>
    </row>
    <row r="74" spans="3:7" ht="23.25" customHeight="1" x14ac:dyDescent="0.15">
      <c r="C74" s="2" t="s">
        <v>296</v>
      </c>
    </row>
    <row r="75" spans="3:7" ht="23.25" customHeight="1" x14ac:dyDescent="0.15">
      <c r="C75" s="2" t="s">
        <v>135</v>
      </c>
    </row>
    <row r="76" spans="3:7" ht="23.25" customHeight="1" x14ac:dyDescent="0.15">
      <c r="C76" s="2" t="s">
        <v>297</v>
      </c>
    </row>
    <row r="77" spans="3:7" ht="23.25" customHeight="1" x14ac:dyDescent="0.15">
      <c r="C77" s="2" t="s">
        <v>298</v>
      </c>
    </row>
    <row r="78" spans="3:7" ht="23.25" customHeight="1" x14ac:dyDescent="0.15">
      <c r="C78" s="2" t="s">
        <v>299</v>
      </c>
    </row>
    <row r="79" spans="3:7" ht="23.25" customHeight="1" x14ac:dyDescent="0.15">
      <c r="C79" s="2" t="s">
        <v>154</v>
      </c>
    </row>
    <row r="80" spans="3:7" ht="23.25" customHeight="1" x14ac:dyDescent="0.15">
      <c r="C80" s="2" t="s">
        <v>155</v>
      </c>
    </row>
    <row r="81" spans="3:4" ht="23.25" customHeight="1" x14ac:dyDescent="0.15">
      <c r="C81" s="2" t="s">
        <v>156</v>
      </c>
    </row>
    <row r="82" spans="3:4" ht="23.25" customHeight="1" x14ac:dyDescent="0.15">
      <c r="C82" s="2" t="s">
        <v>157</v>
      </c>
    </row>
    <row r="83" spans="3:4" ht="23.25" customHeight="1" x14ac:dyDescent="0.15">
      <c r="C83" s="2" t="s">
        <v>158</v>
      </c>
    </row>
    <row r="84" spans="3:4" ht="23.25" customHeight="1" x14ac:dyDescent="0.15">
      <c r="C84" s="2" t="s">
        <v>159</v>
      </c>
      <c r="D84" s="2" t="s">
        <v>160</v>
      </c>
    </row>
    <row r="85" spans="3:4" ht="23.25" customHeight="1" x14ac:dyDescent="0.15">
      <c r="C85" s="2" t="s">
        <v>161</v>
      </c>
      <c r="D85" s="2" t="s">
        <v>162</v>
      </c>
    </row>
    <row r="86" spans="3:4" ht="23.25" customHeight="1" x14ac:dyDescent="0.15">
      <c r="C86" s="2" t="s">
        <v>163</v>
      </c>
      <c r="D86" s="2" t="s">
        <v>164</v>
      </c>
    </row>
    <row r="87" spans="3:4" ht="23.25" customHeight="1" x14ac:dyDescent="0.15">
      <c r="C87" s="2" t="s">
        <v>165</v>
      </c>
      <c r="D87" s="2" t="s">
        <v>166</v>
      </c>
    </row>
    <row r="88" spans="3:4" ht="23.25" customHeight="1" x14ac:dyDescent="0.15">
      <c r="C88" s="2" t="s">
        <v>167</v>
      </c>
      <c r="D88" s="2" t="s">
        <v>168</v>
      </c>
    </row>
    <row r="89" spans="3:4" ht="23.25" customHeight="1" x14ac:dyDescent="0.15">
      <c r="C89" s="2" t="s">
        <v>169</v>
      </c>
      <c r="D89" s="2" t="s">
        <v>170</v>
      </c>
    </row>
    <row r="90" spans="3:4" ht="23.25" customHeight="1" x14ac:dyDescent="0.15">
      <c r="C90" s="2" t="s">
        <v>171</v>
      </c>
      <c r="D90" s="2" t="s">
        <v>172</v>
      </c>
    </row>
    <row r="91" spans="3:4" ht="23.25" customHeight="1" x14ac:dyDescent="0.15">
      <c r="C91" s="2" t="s">
        <v>173</v>
      </c>
      <c r="D91" s="2" t="s">
        <v>174</v>
      </c>
    </row>
    <row r="92" spans="3:4" ht="23.25" customHeight="1" x14ac:dyDescent="0.15">
      <c r="C92" s="2" t="s">
        <v>175</v>
      </c>
      <c r="D92" s="2" t="s">
        <v>176</v>
      </c>
    </row>
    <row r="93" spans="3:4" ht="23.25" customHeight="1" x14ac:dyDescent="0.15">
      <c r="C93" s="2" t="s">
        <v>177</v>
      </c>
      <c r="D93" s="2" t="s">
        <v>178</v>
      </c>
    </row>
    <row r="94" spans="3:4" ht="23.25" customHeight="1" x14ac:dyDescent="0.15">
      <c r="C94" s="2" t="s">
        <v>179</v>
      </c>
      <c r="D94" s="2" t="s">
        <v>180</v>
      </c>
    </row>
    <row r="95" spans="3:4" ht="23.25" customHeight="1" x14ac:dyDescent="0.15">
      <c r="C95" s="2" t="s">
        <v>181</v>
      </c>
      <c r="D95" s="2" t="s">
        <v>182</v>
      </c>
    </row>
    <row r="96" spans="3:4" ht="23.25" customHeight="1" x14ac:dyDescent="0.15">
      <c r="C96" s="2" t="s">
        <v>183</v>
      </c>
      <c r="D96" s="2" t="s">
        <v>184</v>
      </c>
    </row>
    <row r="97" spans="3:4" ht="23.25" customHeight="1" x14ac:dyDescent="0.15">
      <c r="C97" s="2" t="s">
        <v>185</v>
      </c>
      <c r="D97" s="2" t="s">
        <v>186</v>
      </c>
    </row>
    <row r="98" spans="3:4" ht="23.25" customHeight="1" x14ac:dyDescent="0.15">
      <c r="C98" s="2" t="s">
        <v>187</v>
      </c>
      <c r="D98" s="2" t="s">
        <v>188</v>
      </c>
    </row>
    <row r="99" spans="3:4" ht="23.25" customHeight="1" x14ac:dyDescent="0.15">
      <c r="C99" s="2" t="s">
        <v>189</v>
      </c>
      <c r="D99" s="2" t="s">
        <v>190</v>
      </c>
    </row>
    <row r="100" spans="3:4" ht="23.25" customHeight="1" x14ac:dyDescent="0.15">
      <c r="C100" s="2" t="s">
        <v>191</v>
      </c>
      <c r="D100" s="2" t="s">
        <v>192</v>
      </c>
    </row>
    <row r="101" spans="3:4" ht="23.25" customHeight="1" x14ac:dyDescent="0.15">
      <c r="C101" s="2" t="s">
        <v>193</v>
      </c>
      <c r="D101" s="2" t="s">
        <v>194</v>
      </c>
    </row>
    <row r="102" spans="3:4" ht="23.25" customHeight="1" x14ac:dyDescent="0.15">
      <c r="C102" s="2" t="s">
        <v>195</v>
      </c>
      <c r="D102" s="2" t="s">
        <v>196</v>
      </c>
    </row>
    <row r="103" spans="3:4" ht="23.25" customHeight="1" x14ac:dyDescent="0.15">
      <c r="C103" s="2" t="s">
        <v>197</v>
      </c>
      <c r="D103" s="2" t="s">
        <v>198</v>
      </c>
    </row>
    <row r="104" spans="3:4" ht="23.25" customHeight="1" x14ac:dyDescent="0.15">
      <c r="C104" s="2" t="s">
        <v>199</v>
      </c>
      <c r="D104" s="2" t="s">
        <v>200</v>
      </c>
    </row>
    <row r="105" spans="3:4" ht="23.25" customHeight="1" x14ac:dyDescent="0.15">
      <c r="C105" s="2" t="s">
        <v>201</v>
      </c>
      <c r="D105" s="2" t="s">
        <v>202</v>
      </c>
    </row>
    <row r="106" spans="3:4" ht="23.25" customHeight="1" x14ac:dyDescent="0.15">
      <c r="C106" s="2" t="s">
        <v>203</v>
      </c>
      <c r="D106" s="2" t="s">
        <v>204</v>
      </c>
    </row>
    <row r="107" spans="3:4" ht="23.25" customHeight="1" x14ac:dyDescent="0.15">
      <c r="C107" s="2" t="s">
        <v>205</v>
      </c>
      <c r="D107" s="2" t="s">
        <v>206</v>
      </c>
    </row>
    <row r="108" spans="3:4" ht="23.25" customHeight="1" x14ac:dyDescent="0.15">
      <c r="C108" s="2" t="s">
        <v>207</v>
      </c>
      <c r="D108" s="2" t="s">
        <v>208</v>
      </c>
    </row>
    <row r="109" spans="3:4" ht="23.25" customHeight="1" x14ac:dyDescent="0.15">
      <c r="C109" s="2" t="s">
        <v>209</v>
      </c>
      <c r="D109" s="2" t="s">
        <v>210</v>
      </c>
    </row>
    <row r="110" spans="3:4" ht="23.25" customHeight="1" x14ac:dyDescent="0.15">
      <c r="C110" s="2" t="s">
        <v>211</v>
      </c>
      <c r="D110" s="2" t="s">
        <v>212</v>
      </c>
    </row>
    <row r="111" spans="3:4" ht="23.25" customHeight="1" x14ac:dyDescent="0.15">
      <c r="C111" s="2" t="s">
        <v>213</v>
      </c>
      <c r="D111" s="2" t="s">
        <v>214</v>
      </c>
    </row>
    <row r="112" spans="3:4" ht="23.25" customHeight="1" x14ac:dyDescent="0.15">
      <c r="C112" s="2" t="s">
        <v>215</v>
      </c>
      <c r="D112" s="2" t="s">
        <v>216</v>
      </c>
    </row>
    <row r="113" spans="3:4" ht="23.25" customHeight="1" x14ac:dyDescent="0.15">
      <c r="C113" s="2" t="s">
        <v>217</v>
      </c>
      <c r="D113" s="2" t="s">
        <v>218</v>
      </c>
    </row>
    <row r="114" spans="3:4" ht="23.25" customHeight="1" x14ac:dyDescent="0.15">
      <c r="C114" s="2" t="s">
        <v>219</v>
      </c>
      <c r="D114" s="2" t="s">
        <v>220</v>
      </c>
    </row>
    <row r="115" spans="3:4" ht="23.25" customHeight="1" x14ac:dyDescent="0.15">
      <c r="C115" s="2" t="s">
        <v>221</v>
      </c>
      <c r="D115" s="2" t="s">
        <v>222</v>
      </c>
    </row>
    <row r="116" spans="3:4" ht="23.25" customHeight="1" x14ac:dyDescent="0.15">
      <c r="C116" s="2" t="s">
        <v>223</v>
      </c>
      <c r="D116" s="2" t="s">
        <v>224</v>
      </c>
    </row>
    <row r="117" spans="3:4" ht="23.25" customHeight="1" x14ac:dyDescent="0.15">
      <c r="C117" s="2" t="s">
        <v>225</v>
      </c>
      <c r="D117" s="2" t="s">
        <v>226</v>
      </c>
    </row>
    <row r="118" spans="3:4" ht="23.25" customHeight="1" x14ac:dyDescent="0.15">
      <c r="C118" s="2" t="s">
        <v>227</v>
      </c>
      <c r="D118" s="2" t="s">
        <v>228</v>
      </c>
    </row>
    <row r="119" spans="3:4" ht="23.25" customHeight="1" x14ac:dyDescent="0.15">
      <c r="C119" s="2" t="s">
        <v>229</v>
      </c>
      <c r="D119" s="2" t="s">
        <v>230</v>
      </c>
    </row>
    <row r="120" spans="3:4" ht="23.25" customHeight="1" x14ac:dyDescent="0.15">
      <c r="C120" s="2" t="s">
        <v>231</v>
      </c>
      <c r="D120" s="2" t="s">
        <v>232</v>
      </c>
    </row>
    <row r="121" spans="3:4" ht="23.25" customHeight="1" x14ac:dyDescent="0.15">
      <c r="C121" s="2" t="s">
        <v>233</v>
      </c>
      <c r="D121" s="2" t="s">
        <v>234</v>
      </c>
    </row>
    <row r="122" spans="3:4" ht="23.25" customHeight="1" x14ac:dyDescent="0.15">
      <c r="C122" s="2" t="s">
        <v>235</v>
      </c>
      <c r="D122" s="2" t="s">
        <v>236</v>
      </c>
    </row>
    <row r="123" spans="3:4" ht="23.25" customHeight="1" x14ac:dyDescent="0.15">
      <c r="C123" s="2" t="s">
        <v>237</v>
      </c>
      <c r="D123" s="2" t="s">
        <v>238</v>
      </c>
    </row>
    <row r="124" spans="3:4" ht="23.25" customHeight="1" x14ac:dyDescent="0.15">
      <c r="C124" s="2" t="s">
        <v>239</v>
      </c>
      <c r="D124" s="2" t="s">
        <v>240</v>
      </c>
    </row>
    <row r="125" spans="3:4" ht="23.25" customHeight="1" x14ac:dyDescent="0.15">
      <c r="C125" s="2" t="s">
        <v>241</v>
      </c>
      <c r="D125" s="2" t="s">
        <v>242</v>
      </c>
    </row>
    <row r="126" spans="3:4" ht="23.25" customHeight="1" x14ac:dyDescent="0.15">
      <c r="C126" s="2" t="s">
        <v>243</v>
      </c>
      <c r="D126" s="2" t="s">
        <v>244</v>
      </c>
    </row>
    <row r="127" spans="3:4" ht="23.25" customHeight="1" x14ac:dyDescent="0.15">
      <c r="C127" s="2" t="s">
        <v>245</v>
      </c>
      <c r="D127" s="2" t="s">
        <v>246</v>
      </c>
    </row>
    <row r="128" spans="3:4" ht="23.25" customHeight="1" x14ac:dyDescent="0.15">
      <c r="C128" s="2" t="s">
        <v>247</v>
      </c>
      <c r="D128" s="2" t="s">
        <v>248</v>
      </c>
    </row>
    <row r="129" spans="3:4" ht="23.25" customHeight="1" x14ac:dyDescent="0.15">
      <c r="C129" s="2" t="s">
        <v>249</v>
      </c>
      <c r="D129" s="2" t="s">
        <v>250</v>
      </c>
    </row>
    <row r="130" spans="3:4" ht="23.25" customHeight="1" x14ac:dyDescent="0.15">
      <c r="C130" s="2" t="s">
        <v>251</v>
      </c>
      <c r="D130" s="2" t="s">
        <v>252</v>
      </c>
    </row>
  </sheetData>
  <sheetProtection password="CA9A" sheet="1" objects="1" scenarios="1" selectLockedCells="1"/>
  <mergeCells count="15">
    <mergeCell ref="C1:G1"/>
    <mergeCell ref="C4:D4"/>
    <mergeCell ref="C3:D3"/>
    <mergeCell ref="E3:E4"/>
    <mergeCell ref="F3:H4"/>
    <mergeCell ref="C54:C56"/>
    <mergeCell ref="C48:C50"/>
    <mergeCell ref="C5:C8"/>
    <mergeCell ref="C9:C11"/>
    <mergeCell ref="C24:C29"/>
    <mergeCell ref="C31:C36"/>
    <mergeCell ref="C23:E23"/>
    <mergeCell ref="C40:C43"/>
    <mergeCell ref="C14:C21"/>
    <mergeCell ref="D14:E14"/>
  </mergeCells>
  <phoneticPr fontId="2"/>
  <dataValidations count="2">
    <dataValidation type="list" allowBlank="1" showInputMessage="1" showErrorMessage="1" sqref="C9" xr:uid="{00000000-0002-0000-0100-000000000000}">
      <formula1>$C$61:$C$63</formula1>
    </dataValidation>
    <dataValidation type="list" allowBlank="1" showInputMessage="1" showErrorMessage="1" sqref="C14:C21" xr:uid="{00000000-0002-0000-0100-000001000000}">
      <formula1>$C$64:$C$68</formula1>
    </dataValidation>
  </dataValidations>
  <pageMargins left="0.59" right="0.33" top="1" bottom="1" header="0.51200000000000001" footer="0.51200000000000001"/>
  <pageSetup paperSize="9" scale="82"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IV142"/>
  <sheetViews>
    <sheetView showRowColHeaders="0" workbookViewId="0">
      <selection activeCell="EZ2" sqref="EZ2:FE2"/>
    </sheetView>
  </sheetViews>
  <sheetFormatPr defaultColWidth="7.75" defaultRowHeight="13.5" x14ac:dyDescent="0.15"/>
  <cols>
    <col min="1" max="1" width="4.125" style="5" customWidth="1"/>
    <col min="2" max="190" width="0.625" style="5" customWidth="1"/>
    <col min="191" max="16384" width="7.75" style="5"/>
  </cols>
  <sheetData>
    <row r="1" spans="1:189" s="458" customFormat="1" ht="18.75" customHeight="1" x14ac:dyDescent="0.15">
      <c r="B1" s="806" t="s">
        <v>467</v>
      </c>
      <c r="C1" s="806"/>
      <c r="D1" s="806"/>
      <c r="E1" s="806"/>
      <c r="F1" s="806"/>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6"/>
      <c r="AG1" s="806"/>
      <c r="AH1" s="806"/>
      <c r="AI1" s="806"/>
      <c r="AJ1" s="806"/>
      <c r="AK1" s="806"/>
      <c r="AL1" s="806"/>
      <c r="AM1" s="806"/>
      <c r="AN1" s="806"/>
      <c r="AO1" s="806"/>
      <c r="AP1" s="806"/>
      <c r="AQ1" s="806"/>
      <c r="AR1" s="806"/>
      <c r="AS1" s="806"/>
      <c r="AT1" s="806"/>
      <c r="AU1" s="806"/>
      <c r="AV1" s="806"/>
      <c r="AW1" s="806"/>
      <c r="AX1" s="806"/>
      <c r="AY1" s="806"/>
      <c r="AZ1" s="806"/>
      <c r="BA1" s="806"/>
      <c r="BB1" s="806"/>
      <c r="BC1" s="806"/>
      <c r="BD1" s="806"/>
      <c r="BE1" s="806"/>
      <c r="BF1" s="806"/>
      <c r="BG1" s="806"/>
      <c r="BH1" s="806"/>
      <c r="BI1" s="806"/>
      <c r="BJ1" s="806"/>
      <c r="BK1" s="806"/>
      <c r="BL1" s="806"/>
      <c r="BM1" s="806"/>
      <c r="BN1" s="806"/>
      <c r="BO1" s="806"/>
      <c r="BP1" s="806"/>
      <c r="BQ1" s="806"/>
      <c r="BR1" s="806"/>
      <c r="BS1" s="806"/>
      <c r="BT1" s="806"/>
      <c r="BU1" s="806"/>
      <c r="BV1" s="806"/>
      <c r="BW1" s="806"/>
      <c r="BX1" s="806"/>
      <c r="BY1" s="806"/>
      <c r="BZ1" s="806"/>
      <c r="CA1" s="806"/>
      <c r="CB1" s="806"/>
      <c r="CC1" s="806"/>
      <c r="CD1" s="806"/>
      <c r="CE1" s="806"/>
      <c r="CF1" s="806"/>
      <c r="CG1" s="806"/>
      <c r="CH1" s="806"/>
      <c r="CI1" s="806"/>
      <c r="CJ1" s="806"/>
      <c r="CK1" s="806"/>
      <c r="CL1" s="806"/>
      <c r="CM1" s="806"/>
      <c r="CN1" s="806"/>
      <c r="CO1" s="806"/>
      <c r="CP1" s="806"/>
      <c r="CQ1" s="806"/>
      <c r="CR1" s="806"/>
      <c r="CS1" s="806"/>
      <c r="CT1" s="806"/>
      <c r="CU1" s="806"/>
      <c r="CV1" s="806"/>
      <c r="CW1" s="806"/>
      <c r="CX1" s="806"/>
      <c r="CY1" s="806"/>
      <c r="CZ1" s="806"/>
      <c r="DA1" s="806"/>
      <c r="DB1" s="806"/>
      <c r="DC1" s="806"/>
      <c r="DD1" s="806"/>
      <c r="DE1" s="806"/>
      <c r="DF1" s="806"/>
      <c r="DG1" s="806"/>
      <c r="DH1" s="806"/>
      <c r="DI1" s="806"/>
      <c r="DJ1" s="806"/>
      <c r="DK1" s="806"/>
      <c r="DL1" s="806"/>
      <c r="DM1" s="806"/>
      <c r="DN1" s="806"/>
      <c r="DO1" s="806"/>
      <c r="DP1" s="806"/>
      <c r="DQ1" s="806"/>
      <c r="DR1" s="806"/>
      <c r="DS1" s="806"/>
      <c r="DT1" s="806"/>
      <c r="DU1" s="806"/>
      <c r="DV1" s="806"/>
      <c r="DW1" s="806"/>
      <c r="DX1" s="806"/>
      <c r="DY1" s="806"/>
      <c r="DZ1" s="806"/>
      <c r="EA1" s="806"/>
      <c r="EB1" s="806"/>
      <c r="EC1" s="806"/>
      <c r="ED1" s="806"/>
      <c r="EE1" s="806"/>
      <c r="EF1" s="806"/>
      <c r="EG1" s="806"/>
      <c r="EH1" s="806"/>
      <c r="EI1" s="806"/>
      <c r="EJ1" s="806"/>
      <c r="EK1" s="806"/>
      <c r="EL1" s="806"/>
      <c r="EM1" s="806"/>
      <c r="EN1" s="806"/>
      <c r="EO1" s="806"/>
      <c r="EP1" s="806"/>
      <c r="EQ1" s="806"/>
      <c r="ER1" s="806"/>
      <c r="ES1" s="806"/>
      <c r="ET1" s="806"/>
      <c r="EU1" s="806"/>
      <c r="EV1" s="806"/>
      <c r="EW1" s="806"/>
      <c r="EX1" s="806"/>
      <c r="EY1" s="806"/>
      <c r="EZ1" s="806"/>
      <c r="FA1" s="806"/>
      <c r="FB1" s="806"/>
      <c r="FC1" s="806"/>
      <c r="FD1" s="806"/>
      <c r="FE1" s="806"/>
      <c r="FF1" s="806"/>
      <c r="FG1" s="806"/>
      <c r="FH1" s="806"/>
      <c r="FI1" s="806"/>
      <c r="FJ1" s="806"/>
      <c r="FK1" s="806"/>
      <c r="FL1" s="806"/>
      <c r="FM1" s="806"/>
      <c r="FN1" s="806"/>
      <c r="FO1" s="806"/>
      <c r="FP1" s="806"/>
      <c r="FQ1" s="806"/>
      <c r="FR1" s="806"/>
      <c r="FS1" s="806"/>
      <c r="FT1" s="806"/>
      <c r="FU1" s="806"/>
      <c r="FV1" s="806"/>
      <c r="FW1" s="806"/>
      <c r="FX1" s="806"/>
      <c r="FY1" s="806"/>
      <c r="FZ1" s="806"/>
      <c r="GA1" s="806"/>
      <c r="GB1" s="806"/>
      <c r="GC1" s="806"/>
      <c r="GD1" s="806"/>
      <c r="GE1" s="806"/>
      <c r="GF1" s="806"/>
      <c r="GG1" s="806"/>
    </row>
    <row r="2" spans="1:189" ht="21.75" customHeight="1" x14ac:dyDescent="0.15">
      <c r="A2" s="652" t="s">
        <v>640</v>
      </c>
      <c r="B2" s="6"/>
      <c r="C2" s="386"/>
      <c r="D2" s="386"/>
      <c r="E2" s="386"/>
      <c r="F2" s="386"/>
      <c r="G2" s="386"/>
      <c r="H2" s="386"/>
      <c r="I2" s="386"/>
      <c r="J2" s="386"/>
      <c r="K2" s="386"/>
      <c r="L2" s="386"/>
      <c r="M2" s="386"/>
      <c r="N2" s="386"/>
      <c r="O2" s="386"/>
      <c r="P2" s="386"/>
      <c r="Q2" s="386"/>
      <c r="R2" s="386"/>
      <c r="S2" s="386"/>
      <c r="T2" s="386"/>
      <c r="U2" s="386"/>
      <c r="V2" s="386"/>
      <c r="W2" s="386"/>
      <c r="X2" s="386"/>
      <c r="Y2" s="386"/>
      <c r="Z2" s="11"/>
      <c r="AA2" s="11"/>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818" t="s">
        <v>10</v>
      </c>
      <c r="BP2" s="818"/>
      <c r="BQ2" s="818"/>
      <c r="BR2" s="818"/>
      <c r="BS2" s="818"/>
      <c r="BT2" s="818"/>
      <c r="BU2" s="818"/>
      <c r="BV2" s="818"/>
      <c r="BW2" s="818"/>
      <c r="BX2" s="818"/>
      <c r="BY2" s="818"/>
      <c r="BZ2" s="818"/>
      <c r="CA2" s="818"/>
      <c r="CB2" s="818"/>
      <c r="CC2" s="818"/>
      <c r="CD2" s="818"/>
      <c r="CE2" s="818"/>
      <c r="CF2" s="818"/>
      <c r="CG2" s="818"/>
      <c r="CH2" s="818"/>
      <c r="CI2" s="818"/>
      <c r="CJ2" s="818"/>
      <c r="CK2" s="818"/>
      <c r="CL2" s="818"/>
      <c r="CM2" s="818"/>
      <c r="CN2" s="818"/>
      <c r="CO2" s="818"/>
      <c r="CP2" s="818"/>
      <c r="CQ2" s="818"/>
      <c r="CR2" s="818"/>
      <c r="CS2" s="818"/>
      <c r="CT2" s="818"/>
      <c r="CU2" s="818"/>
      <c r="CV2" s="818"/>
      <c r="CW2" s="818"/>
      <c r="CX2" s="818"/>
      <c r="CY2" s="818"/>
      <c r="CZ2" s="818"/>
      <c r="DA2" s="818"/>
      <c r="DB2" s="818"/>
      <c r="DC2" s="818"/>
      <c r="DD2" s="818"/>
      <c r="DE2" s="818"/>
      <c r="DF2" s="818"/>
      <c r="DG2" s="818"/>
      <c r="DH2" s="818"/>
      <c r="DI2" s="818"/>
      <c r="DJ2" s="818"/>
      <c r="DK2" s="818"/>
      <c r="DL2" s="818"/>
      <c r="DM2" s="818"/>
      <c r="DN2" s="818"/>
      <c r="DO2" s="818"/>
      <c r="DP2" s="818"/>
      <c r="DQ2" s="818"/>
      <c r="DR2" s="818"/>
      <c r="DS2" s="818"/>
      <c r="DT2" s="818"/>
      <c r="DU2" s="818"/>
      <c r="DV2" s="818"/>
      <c r="DW2" s="818"/>
      <c r="DX2" s="11"/>
      <c r="DY2" s="11"/>
      <c r="DZ2" s="11"/>
      <c r="EA2" s="11"/>
      <c r="EB2" s="11"/>
      <c r="EC2" s="11"/>
      <c r="ED2" s="339"/>
      <c r="EE2" s="339"/>
      <c r="EF2" s="339"/>
      <c r="EG2" s="339"/>
      <c r="EH2" s="339"/>
      <c r="EI2" s="339"/>
      <c r="EJ2" s="339"/>
      <c r="EK2" s="339"/>
      <c r="EL2" s="339"/>
      <c r="EM2" s="339"/>
      <c r="EN2" s="339"/>
      <c r="EO2" s="339"/>
      <c r="EP2" s="339"/>
      <c r="EQ2" s="339"/>
      <c r="ER2" s="817" t="s">
        <v>641</v>
      </c>
      <c r="ES2" s="817"/>
      <c r="ET2" s="817"/>
      <c r="EU2" s="817"/>
      <c r="EV2" s="817"/>
      <c r="EW2" s="817"/>
      <c r="EX2" s="817"/>
      <c r="EY2" s="817"/>
      <c r="EZ2" s="815"/>
      <c r="FA2" s="815"/>
      <c r="FB2" s="815"/>
      <c r="FC2" s="815"/>
      <c r="FD2" s="815"/>
      <c r="FE2" s="815"/>
      <c r="FF2" s="816" t="s">
        <v>53</v>
      </c>
      <c r="FG2" s="816"/>
      <c r="FH2" s="816"/>
      <c r="FI2" s="816"/>
      <c r="FJ2" s="816"/>
      <c r="FK2" s="815"/>
      <c r="FL2" s="815"/>
      <c r="FM2" s="815"/>
      <c r="FN2" s="815"/>
      <c r="FO2" s="815"/>
      <c r="FP2" s="815"/>
      <c r="FQ2" s="816" t="s">
        <v>54</v>
      </c>
      <c r="FR2" s="816"/>
      <c r="FS2" s="816"/>
      <c r="FT2" s="816"/>
      <c r="FU2" s="816"/>
      <c r="FV2" s="815"/>
      <c r="FW2" s="815"/>
      <c r="FX2" s="815"/>
      <c r="FY2" s="815"/>
      <c r="FZ2" s="815"/>
      <c r="GA2" s="815"/>
      <c r="GB2" s="755" t="s">
        <v>55</v>
      </c>
      <c r="GC2" s="755"/>
      <c r="GD2" s="755"/>
      <c r="GE2" s="755"/>
      <c r="GF2" s="755"/>
      <c r="GG2" s="6"/>
    </row>
    <row r="3" spans="1:189" ht="12.75" customHeight="1" x14ac:dyDescent="0.15">
      <c r="B3" s="6"/>
      <c r="C3" s="386"/>
      <c r="D3" s="386"/>
      <c r="E3" s="386"/>
      <c r="F3" s="386"/>
      <c r="G3" s="386"/>
      <c r="H3" s="386"/>
      <c r="I3" s="386"/>
      <c r="J3" s="386"/>
      <c r="K3" s="386"/>
      <c r="L3" s="386"/>
      <c r="M3" s="386"/>
      <c r="N3" s="386"/>
      <c r="O3" s="386"/>
      <c r="P3" s="386"/>
      <c r="Q3" s="386"/>
      <c r="R3" s="386"/>
      <c r="S3" s="386"/>
      <c r="T3" s="386"/>
      <c r="U3" s="386"/>
      <c r="V3" s="386"/>
      <c r="W3" s="386"/>
      <c r="X3" s="386"/>
      <c r="Y3" s="386"/>
      <c r="Z3" s="11"/>
      <c r="AA3" s="11"/>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1"/>
      <c r="DY3" s="11"/>
      <c r="DZ3" s="11"/>
      <c r="EA3" s="11"/>
      <c r="EB3" s="11"/>
      <c r="EC3" s="11"/>
      <c r="ED3" s="339"/>
      <c r="EE3" s="339"/>
      <c r="EF3" s="339"/>
      <c r="EG3" s="339"/>
      <c r="EH3" s="339"/>
      <c r="EI3" s="339"/>
      <c r="EJ3" s="339"/>
      <c r="EK3" s="339"/>
      <c r="EL3" s="339"/>
      <c r="EM3" s="339"/>
      <c r="EN3" s="339"/>
      <c r="EO3" s="339"/>
      <c r="EP3" s="339"/>
      <c r="EQ3" s="339"/>
      <c r="ER3" s="769"/>
      <c r="ES3" s="769"/>
      <c r="ET3" s="769"/>
      <c r="EU3" s="769"/>
      <c r="EV3" s="769"/>
      <c r="EW3" s="769"/>
      <c r="EX3" s="769"/>
      <c r="EY3" s="769"/>
      <c r="EZ3" s="769"/>
      <c r="FA3" s="769"/>
      <c r="FB3" s="769"/>
      <c r="FC3" s="769"/>
      <c r="FD3" s="769"/>
      <c r="FE3" s="769"/>
      <c r="FF3" s="769"/>
      <c r="FG3" s="769"/>
      <c r="FH3" s="769"/>
      <c r="FI3" s="769"/>
      <c r="FJ3" s="769"/>
      <c r="FK3" s="769"/>
      <c r="FL3" s="769"/>
      <c r="FM3" s="769"/>
      <c r="FN3" s="769"/>
      <c r="FO3" s="769"/>
      <c r="FP3" s="769"/>
      <c r="FQ3" s="769"/>
      <c r="FR3" s="769"/>
      <c r="FS3" s="769"/>
      <c r="FT3" s="769"/>
      <c r="FU3" s="769"/>
      <c r="FV3" s="769"/>
      <c r="FW3" s="769"/>
      <c r="FX3" s="769"/>
      <c r="FY3" s="769"/>
      <c r="FZ3" s="769"/>
      <c r="GA3" s="769"/>
      <c r="GB3" s="769"/>
      <c r="GC3" s="769"/>
      <c r="GD3" s="769"/>
      <c r="GE3" s="769"/>
      <c r="GF3" s="769"/>
      <c r="GG3" s="6"/>
    </row>
    <row r="4" spans="1:189" s="7" customFormat="1" ht="13.5" customHeight="1" x14ac:dyDescent="0.15">
      <c r="B4" s="8"/>
      <c r="C4" s="783" t="s">
        <v>9</v>
      </c>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783"/>
      <c r="AY4" s="783"/>
      <c r="AZ4" s="783"/>
      <c r="BA4" s="783"/>
      <c r="BB4" s="783"/>
      <c r="BC4" s="783"/>
      <c r="BD4" s="783"/>
      <c r="BE4" s="783"/>
      <c r="BF4" s="783"/>
      <c r="BG4" s="783"/>
      <c r="BH4" s="783"/>
      <c r="BI4" s="783"/>
      <c r="BJ4" s="783"/>
      <c r="BK4" s="783"/>
      <c r="BL4" s="783"/>
      <c r="BM4" s="783"/>
      <c r="BN4" s="783"/>
      <c r="BO4" s="783"/>
      <c r="BP4" s="783"/>
      <c r="BQ4" s="783"/>
      <c r="BR4" s="783"/>
      <c r="BS4" s="783"/>
      <c r="BT4" s="783"/>
      <c r="BU4" s="783"/>
      <c r="BV4" s="783"/>
      <c r="BW4" s="783"/>
      <c r="BX4" s="783"/>
      <c r="BY4" s="783"/>
      <c r="BZ4" s="783"/>
      <c r="CA4" s="783"/>
      <c r="CB4" s="783"/>
      <c r="CC4" s="783"/>
      <c r="CD4" s="783"/>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3"/>
      <c r="ED4" s="783"/>
      <c r="EE4" s="783"/>
      <c r="EF4" s="783"/>
      <c r="EG4" s="783"/>
      <c r="EH4" s="783"/>
      <c r="EI4" s="783"/>
      <c r="EJ4" s="783"/>
      <c r="EK4" s="783"/>
      <c r="EL4" s="783"/>
      <c r="EM4" s="17"/>
      <c r="EN4" s="17"/>
      <c r="EO4" s="17"/>
      <c r="EP4" s="17"/>
      <c r="EQ4" s="17"/>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row>
    <row r="5" spans="1:189" s="7" customFormat="1" ht="13.5" customHeight="1" x14ac:dyDescent="0.15">
      <c r="B5" s="8"/>
      <c r="C5" s="783" t="s">
        <v>88</v>
      </c>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783"/>
      <c r="AX5" s="783"/>
      <c r="AY5" s="783"/>
      <c r="AZ5" s="783"/>
      <c r="BA5" s="783"/>
      <c r="BB5" s="783"/>
      <c r="BC5" s="783"/>
      <c r="BD5" s="783"/>
      <c r="BE5" s="783"/>
      <c r="BF5" s="783"/>
      <c r="BG5" s="783"/>
      <c r="BH5" s="783"/>
      <c r="BI5" s="783"/>
      <c r="BJ5" s="783"/>
      <c r="BK5" s="783"/>
      <c r="BL5" s="783"/>
      <c r="BM5" s="783"/>
      <c r="BN5" s="783"/>
      <c r="BO5" s="783"/>
      <c r="BP5" s="783"/>
      <c r="BQ5" s="783"/>
      <c r="BR5" s="783"/>
      <c r="BS5" s="783"/>
      <c r="BT5" s="783"/>
      <c r="BU5" s="783"/>
      <c r="BV5" s="783"/>
      <c r="BW5" s="783"/>
      <c r="BX5" s="783"/>
      <c r="BY5" s="783"/>
      <c r="BZ5" s="783"/>
      <c r="CA5" s="783"/>
      <c r="CB5" s="783"/>
      <c r="CC5" s="783"/>
      <c r="CD5" s="783"/>
      <c r="CE5" s="783"/>
      <c r="CF5" s="783"/>
      <c r="CG5" s="783"/>
      <c r="CH5" s="783"/>
      <c r="CI5" s="783"/>
      <c r="CJ5" s="783"/>
      <c r="CK5" s="783"/>
      <c r="CL5" s="783"/>
      <c r="CM5" s="783"/>
      <c r="CN5" s="783"/>
      <c r="CO5" s="783"/>
      <c r="CP5" s="783"/>
      <c r="CQ5" s="816" t="str">
        <f>IF(代理申請!D15="","",代理申請!D15)</f>
        <v/>
      </c>
      <c r="CR5" s="816"/>
      <c r="CS5" s="816"/>
      <c r="CT5" s="816"/>
      <c r="CU5" s="816"/>
      <c r="CV5" s="816"/>
      <c r="CW5" s="816"/>
      <c r="CX5" s="816"/>
      <c r="CY5" s="816"/>
      <c r="CZ5" s="816"/>
      <c r="DA5" s="816"/>
      <c r="DB5" s="816"/>
      <c r="DC5" s="816"/>
      <c r="DD5" s="816"/>
      <c r="DE5" s="816"/>
      <c r="DF5" s="816"/>
      <c r="DG5" s="816"/>
      <c r="DH5" s="816"/>
      <c r="DI5" s="816"/>
      <c r="DJ5" s="17"/>
      <c r="DK5" s="780" t="str">
        <f>IF(代理申請!E15="","",代理申請!E15)</f>
        <v/>
      </c>
      <c r="DL5" s="780"/>
      <c r="DM5" s="780"/>
      <c r="DN5" s="780"/>
      <c r="DO5" s="780"/>
      <c r="DP5" s="780"/>
      <c r="DQ5" s="780"/>
      <c r="DR5" s="780"/>
      <c r="DS5" s="780"/>
      <c r="DT5" s="780"/>
      <c r="DU5" s="780"/>
      <c r="DV5" s="780"/>
      <c r="DW5" s="780"/>
      <c r="DX5" s="780"/>
      <c r="DY5" s="780"/>
      <c r="DZ5" s="780"/>
      <c r="EA5" s="780"/>
      <c r="EB5" s="780"/>
      <c r="EC5" s="780"/>
      <c r="ED5" s="780"/>
      <c r="EE5" s="780"/>
      <c r="EF5" s="780"/>
      <c r="EG5" s="780"/>
      <c r="EH5" s="780"/>
      <c r="EI5" s="780"/>
      <c r="EJ5" s="780"/>
      <c r="EK5" s="780"/>
      <c r="EL5" s="780"/>
      <c r="EM5" s="780"/>
      <c r="EN5" s="780"/>
      <c r="EO5" s="780"/>
      <c r="EP5" s="780"/>
      <c r="EQ5" s="780"/>
      <c r="ER5" s="780"/>
      <c r="ES5" s="780"/>
      <c r="ET5" s="780"/>
      <c r="EU5" s="780"/>
      <c r="EV5" s="780"/>
      <c r="EW5" s="780"/>
      <c r="EX5" s="780"/>
      <c r="EY5" s="780"/>
      <c r="EZ5" s="780"/>
      <c r="FA5" s="780"/>
      <c r="FB5" s="780"/>
      <c r="FC5" s="780"/>
      <c r="FD5" s="780"/>
      <c r="FE5" s="780"/>
      <c r="FF5" s="780"/>
      <c r="FG5" s="780"/>
      <c r="FH5" s="780"/>
      <c r="FI5" s="780"/>
      <c r="FJ5" s="780"/>
      <c r="FK5" s="780"/>
      <c r="FL5" s="780"/>
      <c r="FM5" s="780"/>
      <c r="FN5" s="780"/>
      <c r="FO5" s="780"/>
      <c r="FP5" s="780"/>
      <c r="FQ5" s="780"/>
      <c r="FR5" s="780"/>
      <c r="FS5" s="780"/>
      <c r="FT5" s="780"/>
      <c r="FU5" s="780"/>
      <c r="FV5" s="780"/>
      <c r="FW5" s="780"/>
      <c r="FX5" s="780"/>
      <c r="FY5" s="780"/>
      <c r="FZ5" s="780"/>
      <c r="GA5" s="780"/>
      <c r="GB5" s="780"/>
      <c r="GC5" s="780"/>
      <c r="GD5" s="780"/>
      <c r="GE5" s="780"/>
      <c r="GF5" s="8"/>
      <c r="GG5" s="8"/>
    </row>
    <row r="6" spans="1:189" s="7" customFormat="1" ht="16.5" customHeight="1" x14ac:dyDescent="0.15">
      <c r="B6" s="8"/>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21"/>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816" t="str">
        <f>IF(代理申請!D16="","",代理申請!D16)</f>
        <v>申請者</v>
      </c>
      <c r="CR6" s="816"/>
      <c r="CS6" s="816"/>
      <c r="CT6" s="816"/>
      <c r="CU6" s="816"/>
      <c r="CV6" s="816"/>
      <c r="CW6" s="816"/>
      <c r="CX6" s="816"/>
      <c r="CY6" s="816"/>
      <c r="CZ6" s="816"/>
      <c r="DA6" s="816"/>
      <c r="DB6" s="816"/>
      <c r="DC6" s="816"/>
      <c r="DD6" s="816"/>
      <c r="DE6" s="816"/>
      <c r="DF6" s="816"/>
      <c r="DG6" s="816"/>
      <c r="DH6" s="816"/>
      <c r="DI6" s="816"/>
      <c r="DJ6" s="17"/>
      <c r="DK6" s="780" t="str">
        <f>IF(代理申請!E16="","",代理申請!E16)</f>
        <v/>
      </c>
      <c r="DL6" s="780"/>
      <c r="DM6" s="780"/>
      <c r="DN6" s="780"/>
      <c r="DO6" s="780"/>
      <c r="DP6" s="780"/>
      <c r="DQ6" s="780"/>
      <c r="DR6" s="780"/>
      <c r="DS6" s="780"/>
      <c r="DT6" s="780"/>
      <c r="DU6" s="780"/>
      <c r="DV6" s="780"/>
      <c r="DW6" s="780"/>
      <c r="DX6" s="780"/>
      <c r="DY6" s="780"/>
      <c r="DZ6" s="780"/>
      <c r="EA6" s="780"/>
      <c r="EB6" s="780"/>
      <c r="EC6" s="780"/>
      <c r="ED6" s="780"/>
      <c r="EE6" s="780"/>
      <c r="EF6" s="780"/>
      <c r="EG6" s="780"/>
      <c r="EH6" s="780"/>
      <c r="EI6" s="780"/>
      <c r="EJ6" s="780"/>
      <c r="EK6" s="780"/>
      <c r="EL6" s="780"/>
      <c r="EM6" s="780"/>
      <c r="EN6" s="780"/>
      <c r="EO6" s="780"/>
      <c r="EP6" s="780"/>
      <c r="EQ6" s="780"/>
      <c r="ER6" s="780"/>
      <c r="ES6" s="780"/>
      <c r="ET6" s="780"/>
      <c r="EU6" s="780"/>
      <c r="EV6" s="780"/>
      <c r="EW6" s="780"/>
      <c r="EX6" s="780"/>
      <c r="EY6" s="780"/>
      <c r="EZ6" s="780"/>
      <c r="FA6" s="780"/>
      <c r="FB6" s="780"/>
      <c r="FC6" s="780"/>
      <c r="FD6" s="780"/>
      <c r="FE6" s="780"/>
      <c r="FF6" s="780"/>
      <c r="FG6" s="780"/>
      <c r="FH6" s="780"/>
      <c r="FI6" s="780"/>
      <c r="FJ6" s="780"/>
      <c r="FK6" s="780"/>
      <c r="FL6" s="780"/>
      <c r="FM6" s="780"/>
      <c r="FN6" s="780"/>
      <c r="FO6" s="780"/>
      <c r="FP6" s="780"/>
      <c r="FQ6" s="780"/>
      <c r="FR6" s="780"/>
      <c r="FS6" s="780"/>
      <c r="FT6" s="780"/>
      <c r="FU6" s="780"/>
      <c r="FV6" s="780"/>
      <c r="FW6" s="780"/>
      <c r="FX6" s="780"/>
      <c r="FY6" s="780"/>
      <c r="FZ6" s="780"/>
      <c r="GA6" s="780"/>
      <c r="GB6" s="780"/>
      <c r="GC6" s="780"/>
      <c r="GD6" s="780"/>
      <c r="GE6" s="780"/>
      <c r="GF6" s="8"/>
      <c r="GG6" s="8"/>
    </row>
    <row r="7" spans="1:189" s="7" customFormat="1" ht="16.5" customHeight="1" x14ac:dyDescent="0.15">
      <c r="B7" s="8"/>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21"/>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816" t="str">
        <f>IF(代理申請!D17="","",代理申請!D17)</f>
        <v/>
      </c>
      <c r="CR7" s="816"/>
      <c r="CS7" s="816"/>
      <c r="CT7" s="816"/>
      <c r="CU7" s="816"/>
      <c r="CV7" s="816"/>
      <c r="CW7" s="816"/>
      <c r="CX7" s="816"/>
      <c r="CY7" s="816"/>
      <c r="CZ7" s="816"/>
      <c r="DA7" s="816"/>
      <c r="DB7" s="816"/>
      <c r="DC7" s="816"/>
      <c r="DD7" s="816"/>
      <c r="DE7" s="816"/>
      <c r="DF7" s="816"/>
      <c r="DG7" s="816"/>
      <c r="DH7" s="816"/>
      <c r="DI7" s="816"/>
      <c r="DJ7" s="17"/>
      <c r="DK7" s="780" t="str">
        <f>IF(代理申請!E17="","",代理申請!E17)</f>
        <v/>
      </c>
      <c r="DL7" s="780"/>
      <c r="DM7" s="780"/>
      <c r="DN7" s="780"/>
      <c r="DO7" s="780"/>
      <c r="DP7" s="780"/>
      <c r="DQ7" s="780"/>
      <c r="DR7" s="780"/>
      <c r="DS7" s="780"/>
      <c r="DT7" s="780"/>
      <c r="DU7" s="780"/>
      <c r="DV7" s="780"/>
      <c r="DW7" s="780"/>
      <c r="DX7" s="780"/>
      <c r="DY7" s="780"/>
      <c r="DZ7" s="780"/>
      <c r="EA7" s="780"/>
      <c r="EB7" s="780"/>
      <c r="EC7" s="780"/>
      <c r="ED7" s="780"/>
      <c r="EE7" s="780"/>
      <c r="EF7" s="780"/>
      <c r="EG7" s="780"/>
      <c r="EH7" s="780"/>
      <c r="EI7" s="780"/>
      <c r="EJ7" s="780"/>
      <c r="EK7" s="780"/>
      <c r="EL7" s="780"/>
      <c r="EM7" s="780"/>
      <c r="EN7" s="780"/>
      <c r="EO7" s="780"/>
      <c r="EP7" s="780"/>
      <c r="EQ7" s="780"/>
      <c r="ER7" s="780"/>
      <c r="ES7" s="780"/>
      <c r="ET7" s="780"/>
      <c r="EU7" s="780"/>
      <c r="EV7" s="780"/>
      <c r="EW7" s="780"/>
      <c r="EX7" s="780"/>
      <c r="EY7" s="780"/>
      <c r="EZ7" s="780"/>
      <c r="FA7" s="780"/>
      <c r="FB7" s="780"/>
      <c r="FC7" s="780"/>
      <c r="FD7" s="780"/>
      <c r="FE7" s="780"/>
      <c r="FF7" s="780"/>
      <c r="FG7" s="780"/>
      <c r="FH7" s="780"/>
      <c r="FI7" s="780"/>
      <c r="FJ7" s="780"/>
      <c r="FK7" s="780"/>
      <c r="FL7" s="780"/>
      <c r="FM7" s="780"/>
      <c r="FN7" s="780"/>
      <c r="FO7" s="780"/>
      <c r="FP7" s="780"/>
      <c r="FQ7" s="780"/>
      <c r="FR7" s="780"/>
      <c r="FS7" s="780"/>
      <c r="FT7" s="780"/>
      <c r="FU7" s="780"/>
      <c r="FV7" s="780"/>
      <c r="FW7" s="780"/>
      <c r="FX7" s="780"/>
      <c r="FY7" s="780"/>
      <c r="FZ7" s="780"/>
      <c r="GA7" s="780"/>
      <c r="GB7" s="780"/>
      <c r="GC7" s="780"/>
      <c r="GD7" s="780"/>
      <c r="GE7" s="780"/>
      <c r="GF7" s="8"/>
      <c r="GG7" s="8"/>
    </row>
    <row r="8" spans="1:189" s="7" customFormat="1" ht="16.5" customHeight="1" x14ac:dyDescent="0.15">
      <c r="B8" s="8"/>
      <c r="C8" s="783" t="s">
        <v>8</v>
      </c>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3"/>
      <c r="AV8" s="783"/>
      <c r="AW8" s="783"/>
      <c r="AX8" s="783"/>
      <c r="AY8" s="783"/>
      <c r="AZ8" s="783"/>
      <c r="BA8" s="783"/>
      <c r="BB8" s="783"/>
      <c r="BC8" s="783"/>
      <c r="BD8" s="17"/>
      <c r="BE8" s="17"/>
      <c r="BF8" s="17"/>
      <c r="BG8" s="17"/>
      <c r="BH8" s="17"/>
      <c r="BI8" s="17"/>
      <c r="BJ8" s="17"/>
      <c r="BK8" s="17"/>
      <c r="BL8" s="17"/>
      <c r="BM8" s="17"/>
      <c r="BN8" s="17"/>
      <c r="BO8" s="17"/>
      <c r="BP8" s="17"/>
      <c r="BQ8" s="17"/>
      <c r="BR8" s="21"/>
      <c r="BS8" s="17"/>
      <c r="BT8" s="17"/>
      <c r="BU8" s="17"/>
      <c r="BV8" s="17"/>
      <c r="BW8" s="17"/>
      <c r="BX8" s="17"/>
      <c r="BY8" s="17"/>
      <c r="BZ8" s="17"/>
      <c r="CA8" s="17"/>
      <c r="CB8" s="17"/>
      <c r="CC8" s="17"/>
      <c r="CD8" s="17"/>
      <c r="CE8" s="17"/>
      <c r="CF8" s="17"/>
      <c r="CG8" s="17"/>
      <c r="CH8" s="17"/>
      <c r="CI8" s="17"/>
      <c r="CJ8" s="17"/>
      <c r="CK8" s="17"/>
      <c r="CL8" s="17"/>
      <c r="CM8" s="17"/>
      <c r="CN8" s="17"/>
      <c r="CO8" s="17"/>
      <c r="CP8" s="17"/>
      <c r="CQ8" s="816" t="str">
        <f>IF(代理申請!D18="","",代理申請!D18)</f>
        <v/>
      </c>
      <c r="CR8" s="816"/>
      <c r="CS8" s="816"/>
      <c r="CT8" s="816"/>
      <c r="CU8" s="816"/>
      <c r="CV8" s="816"/>
      <c r="CW8" s="816"/>
      <c r="CX8" s="816"/>
      <c r="CY8" s="816"/>
      <c r="CZ8" s="816"/>
      <c r="DA8" s="816"/>
      <c r="DB8" s="816"/>
      <c r="DC8" s="816"/>
      <c r="DD8" s="816"/>
      <c r="DE8" s="816"/>
      <c r="DF8" s="816"/>
      <c r="DG8" s="816"/>
      <c r="DH8" s="816"/>
      <c r="DI8" s="816"/>
      <c r="DJ8" s="387"/>
      <c r="DK8" s="780" t="str">
        <f>IF(代理申請!E18="","",代理申請!E18)</f>
        <v/>
      </c>
      <c r="DL8" s="780"/>
      <c r="DM8" s="780"/>
      <c r="DN8" s="780"/>
      <c r="DO8" s="780"/>
      <c r="DP8" s="780"/>
      <c r="DQ8" s="780"/>
      <c r="DR8" s="780"/>
      <c r="DS8" s="780"/>
      <c r="DT8" s="780"/>
      <c r="DU8" s="780"/>
      <c r="DV8" s="780"/>
      <c r="DW8" s="780"/>
      <c r="DX8" s="780"/>
      <c r="DY8" s="780"/>
      <c r="DZ8" s="780"/>
      <c r="EA8" s="780"/>
      <c r="EB8" s="780"/>
      <c r="EC8" s="780"/>
      <c r="ED8" s="780"/>
      <c r="EE8" s="780"/>
      <c r="EF8" s="780"/>
      <c r="EG8" s="780"/>
      <c r="EH8" s="780"/>
      <c r="EI8" s="780"/>
      <c r="EJ8" s="780"/>
      <c r="EK8" s="780"/>
      <c r="EL8" s="780"/>
      <c r="EM8" s="780"/>
      <c r="EN8" s="780"/>
      <c r="EO8" s="780"/>
      <c r="EP8" s="780"/>
      <c r="EQ8" s="780"/>
      <c r="ER8" s="780"/>
      <c r="ES8" s="780"/>
      <c r="ET8" s="780"/>
      <c r="EU8" s="780"/>
      <c r="EV8" s="780"/>
      <c r="EW8" s="780"/>
      <c r="EX8" s="780"/>
      <c r="EY8" s="780"/>
      <c r="EZ8" s="780"/>
      <c r="FA8" s="780"/>
      <c r="FB8" s="780"/>
      <c r="FC8" s="780"/>
      <c r="FD8" s="780"/>
      <c r="FE8" s="780"/>
      <c r="FF8" s="780"/>
      <c r="FG8" s="780"/>
      <c r="FH8" s="780"/>
      <c r="FI8" s="780"/>
      <c r="FJ8" s="780"/>
      <c r="FK8" s="780"/>
      <c r="FL8" s="780"/>
      <c r="FM8" s="780"/>
      <c r="FN8" s="780"/>
      <c r="FO8" s="780"/>
      <c r="FP8" s="780"/>
      <c r="FQ8" s="780"/>
      <c r="FR8" s="780"/>
      <c r="FS8" s="780"/>
      <c r="FT8" s="780"/>
      <c r="FU8" s="780"/>
      <c r="FV8" s="780"/>
      <c r="FW8" s="780"/>
      <c r="FX8" s="780"/>
      <c r="FY8" s="780"/>
      <c r="FZ8" s="780"/>
      <c r="GA8" s="780"/>
      <c r="GB8" s="780"/>
      <c r="GC8" s="780"/>
      <c r="GD8" s="780"/>
      <c r="GE8" s="780"/>
      <c r="GF8" s="17"/>
      <c r="GG8" s="8"/>
    </row>
    <row r="9" spans="1:189" ht="8.25" customHeight="1" x14ac:dyDescent="0.15">
      <c r="B9" s="6"/>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816" t="str">
        <f>IF(代理申請!D19="","",代理申請!D19)</f>
        <v/>
      </c>
      <c r="CR9" s="816"/>
      <c r="CS9" s="816"/>
      <c r="CT9" s="816"/>
      <c r="CU9" s="816"/>
      <c r="CV9" s="816"/>
      <c r="CW9" s="816"/>
      <c r="CX9" s="816"/>
      <c r="CY9" s="816"/>
      <c r="CZ9" s="816"/>
      <c r="DA9" s="816"/>
      <c r="DB9" s="816"/>
      <c r="DC9" s="816"/>
      <c r="DD9" s="816"/>
      <c r="DE9" s="816"/>
      <c r="DF9" s="816"/>
      <c r="DG9" s="816"/>
      <c r="DH9" s="816"/>
      <c r="DI9" s="816"/>
      <c r="DJ9" s="341"/>
      <c r="DK9" s="780" t="str">
        <f>IF(代理申請!E19="","",代理申請!E19)</f>
        <v/>
      </c>
      <c r="DL9" s="780"/>
      <c r="DM9" s="780"/>
      <c r="DN9" s="780"/>
      <c r="DO9" s="780"/>
      <c r="DP9" s="780"/>
      <c r="DQ9" s="780"/>
      <c r="DR9" s="780"/>
      <c r="DS9" s="780"/>
      <c r="DT9" s="780"/>
      <c r="DU9" s="780"/>
      <c r="DV9" s="780"/>
      <c r="DW9" s="780"/>
      <c r="DX9" s="780"/>
      <c r="DY9" s="780"/>
      <c r="DZ9" s="780"/>
      <c r="EA9" s="780"/>
      <c r="EB9" s="780"/>
      <c r="EC9" s="780"/>
      <c r="ED9" s="780"/>
      <c r="EE9" s="780"/>
      <c r="EF9" s="780"/>
      <c r="EG9" s="780"/>
      <c r="EH9" s="780"/>
      <c r="EI9" s="780"/>
      <c r="EJ9" s="780"/>
      <c r="EK9" s="780"/>
      <c r="EL9" s="780"/>
      <c r="EM9" s="780"/>
      <c r="EN9" s="780"/>
      <c r="EO9" s="780"/>
      <c r="EP9" s="780"/>
      <c r="EQ9" s="780"/>
      <c r="ER9" s="780"/>
      <c r="ES9" s="780"/>
      <c r="ET9" s="780"/>
      <c r="EU9" s="780"/>
      <c r="EV9" s="780"/>
      <c r="EW9" s="780"/>
      <c r="EX9" s="780"/>
      <c r="EY9" s="780"/>
      <c r="EZ9" s="780"/>
      <c r="FA9" s="780"/>
      <c r="FB9" s="780"/>
      <c r="FC9" s="780"/>
      <c r="FD9" s="780"/>
      <c r="FE9" s="780"/>
      <c r="FF9" s="780"/>
      <c r="FG9" s="780"/>
      <c r="FH9" s="780"/>
      <c r="FI9" s="780"/>
      <c r="FJ9" s="780"/>
      <c r="FK9" s="780"/>
      <c r="FL9" s="780"/>
      <c r="FM9" s="780"/>
      <c r="FN9" s="780"/>
      <c r="FO9" s="780"/>
      <c r="FP9" s="780"/>
      <c r="FQ9" s="780"/>
      <c r="FR9" s="780"/>
      <c r="FS9" s="780"/>
      <c r="FT9" s="780"/>
      <c r="FU9" s="780"/>
      <c r="FV9" s="780"/>
      <c r="FW9" s="780"/>
      <c r="FX9" s="780"/>
      <c r="FY9" s="780"/>
      <c r="FZ9" s="780"/>
      <c r="GA9" s="780"/>
      <c r="GB9" s="780"/>
      <c r="GC9" s="780"/>
      <c r="GD9" s="780"/>
      <c r="GE9" s="780"/>
      <c r="GF9" s="11"/>
      <c r="GG9" s="6"/>
    </row>
    <row r="10" spans="1:189" ht="8.25" customHeight="1" x14ac:dyDescent="0.15">
      <c r="B10" s="6"/>
      <c r="C10" s="10"/>
      <c r="D10" s="10"/>
      <c r="E10" s="10"/>
      <c r="F10" s="10"/>
      <c r="G10" s="819" t="str">
        <f>IF(会社名等!E12="","",会社名等!E12)</f>
        <v>一般財団法人　建設業情報管理センター　</v>
      </c>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19"/>
      <c r="AY10" s="819"/>
      <c r="AZ10" s="819"/>
      <c r="BA10" s="819"/>
      <c r="BB10" s="819"/>
      <c r="BC10" s="819"/>
      <c r="BD10" s="819"/>
      <c r="BE10" s="819"/>
      <c r="BF10" s="819"/>
      <c r="BG10" s="819"/>
      <c r="BH10" s="819"/>
      <c r="BI10" s="819"/>
      <c r="BJ10" s="819"/>
      <c r="BK10" s="819"/>
      <c r="BL10" s="819"/>
      <c r="BM10" s="819"/>
      <c r="BN10" s="819"/>
      <c r="BO10" s="819"/>
      <c r="BP10" s="819"/>
      <c r="BQ10" s="819"/>
      <c r="BR10" s="819"/>
      <c r="BS10" s="819"/>
      <c r="BT10" s="819"/>
      <c r="BU10" s="819"/>
      <c r="BV10" s="819"/>
      <c r="BW10" s="819"/>
      <c r="BX10" s="819"/>
      <c r="BY10" s="819"/>
      <c r="BZ10" s="341"/>
      <c r="CA10" s="341"/>
      <c r="CB10" s="341"/>
      <c r="CC10" s="341"/>
      <c r="CD10" s="341"/>
      <c r="CE10" s="341"/>
      <c r="CF10" s="341"/>
      <c r="CG10" s="10"/>
      <c r="CH10" s="10"/>
      <c r="CI10" s="10"/>
      <c r="CJ10" s="10"/>
      <c r="CK10" s="10"/>
      <c r="CL10" s="10"/>
      <c r="CM10" s="10"/>
      <c r="CN10" s="10"/>
      <c r="CO10" s="10"/>
      <c r="CP10" s="10"/>
      <c r="CQ10" s="816"/>
      <c r="CR10" s="816"/>
      <c r="CS10" s="816"/>
      <c r="CT10" s="816"/>
      <c r="CU10" s="816"/>
      <c r="CV10" s="816"/>
      <c r="CW10" s="816"/>
      <c r="CX10" s="816"/>
      <c r="CY10" s="816"/>
      <c r="CZ10" s="816"/>
      <c r="DA10" s="816"/>
      <c r="DB10" s="816"/>
      <c r="DC10" s="816"/>
      <c r="DD10" s="816"/>
      <c r="DE10" s="816"/>
      <c r="DF10" s="816"/>
      <c r="DG10" s="816"/>
      <c r="DH10" s="816"/>
      <c r="DI10" s="816"/>
      <c r="DJ10" s="341"/>
      <c r="DK10" s="780"/>
      <c r="DL10" s="780"/>
      <c r="DM10" s="780"/>
      <c r="DN10" s="780"/>
      <c r="DO10" s="780"/>
      <c r="DP10" s="780"/>
      <c r="DQ10" s="780"/>
      <c r="DR10" s="780"/>
      <c r="DS10" s="780"/>
      <c r="DT10" s="780"/>
      <c r="DU10" s="780"/>
      <c r="DV10" s="780"/>
      <c r="DW10" s="780"/>
      <c r="DX10" s="780"/>
      <c r="DY10" s="780"/>
      <c r="DZ10" s="780"/>
      <c r="EA10" s="780"/>
      <c r="EB10" s="780"/>
      <c r="EC10" s="780"/>
      <c r="ED10" s="780"/>
      <c r="EE10" s="780"/>
      <c r="EF10" s="780"/>
      <c r="EG10" s="780"/>
      <c r="EH10" s="780"/>
      <c r="EI10" s="780"/>
      <c r="EJ10" s="780"/>
      <c r="EK10" s="780"/>
      <c r="EL10" s="780"/>
      <c r="EM10" s="780"/>
      <c r="EN10" s="780"/>
      <c r="EO10" s="780"/>
      <c r="EP10" s="780"/>
      <c r="EQ10" s="780"/>
      <c r="ER10" s="780"/>
      <c r="ES10" s="780"/>
      <c r="ET10" s="780"/>
      <c r="EU10" s="780"/>
      <c r="EV10" s="780"/>
      <c r="EW10" s="780"/>
      <c r="EX10" s="780"/>
      <c r="EY10" s="780"/>
      <c r="EZ10" s="780"/>
      <c r="FA10" s="780"/>
      <c r="FB10" s="780"/>
      <c r="FC10" s="780"/>
      <c r="FD10" s="780"/>
      <c r="FE10" s="780"/>
      <c r="FF10" s="780"/>
      <c r="FG10" s="780"/>
      <c r="FH10" s="780"/>
      <c r="FI10" s="780"/>
      <c r="FJ10" s="780"/>
      <c r="FK10" s="780"/>
      <c r="FL10" s="780"/>
      <c r="FM10" s="780"/>
      <c r="FN10" s="780"/>
      <c r="FO10" s="780"/>
      <c r="FP10" s="780"/>
      <c r="FQ10" s="780"/>
      <c r="FR10" s="780"/>
      <c r="FS10" s="780"/>
      <c r="FT10" s="780"/>
      <c r="FU10" s="780"/>
      <c r="FV10" s="780"/>
      <c r="FW10" s="780"/>
      <c r="FX10" s="780"/>
      <c r="FY10" s="780"/>
      <c r="FZ10" s="780"/>
      <c r="GA10" s="780"/>
      <c r="GB10" s="780"/>
      <c r="GC10" s="780"/>
      <c r="GD10" s="780"/>
      <c r="GE10" s="780"/>
      <c r="GF10" s="11"/>
      <c r="GG10" s="6"/>
    </row>
    <row r="11" spans="1:189" ht="8.25" customHeight="1" x14ac:dyDescent="0.15">
      <c r="B11" s="6"/>
      <c r="C11" s="10"/>
      <c r="D11" s="10"/>
      <c r="E11" s="21"/>
      <c r="F11" s="21"/>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19"/>
      <c r="AO11" s="819"/>
      <c r="AP11" s="819"/>
      <c r="AQ11" s="819"/>
      <c r="AR11" s="819"/>
      <c r="AS11" s="819"/>
      <c r="AT11" s="819"/>
      <c r="AU11" s="819"/>
      <c r="AV11" s="819"/>
      <c r="AW11" s="819"/>
      <c r="AX11" s="819"/>
      <c r="AY11" s="819"/>
      <c r="AZ11" s="819"/>
      <c r="BA11" s="819"/>
      <c r="BB11" s="819"/>
      <c r="BC11" s="819"/>
      <c r="BD11" s="819"/>
      <c r="BE11" s="819"/>
      <c r="BF11" s="819"/>
      <c r="BG11" s="819"/>
      <c r="BH11" s="819"/>
      <c r="BI11" s="819"/>
      <c r="BJ11" s="819"/>
      <c r="BK11" s="819"/>
      <c r="BL11" s="819"/>
      <c r="BM11" s="819"/>
      <c r="BN11" s="819"/>
      <c r="BO11" s="819"/>
      <c r="BP11" s="819"/>
      <c r="BQ11" s="819"/>
      <c r="BR11" s="819"/>
      <c r="BS11" s="819"/>
      <c r="BT11" s="819"/>
      <c r="BU11" s="819"/>
      <c r="BV11" s="819"/>
      <c r="BW11" s="819"/>
      <c r="BX11" s="819"/>
      <c r="BY11" s="819"/>
      <c r="BZ11" s="341"/>
      <c r="CA11" s="341"/>
      <c r="CB11" s="341"/>
      <c r="CC11" s="341"/>
      <c r="CD11" s="341"/>
      <c r="CE11" s="341"/>
      <c r="CF11" s="341"/>
      <c r="CG11" s="10"/>
      <c r="CH11" s="10"/>
      <c r="CI11" s="10"/>
      <c r="CJ11" s="10"/>
      <c r="CK11" s="10"/>
      <c r="CL11" s="10"/>
      <c r="CM11" s="10"/>
      <c r="CN11" s="10"/>
      <c r="CO11" s="10"/>
      <c r="CP11" s="10"/>
      <c r="CQ11" s="816" t="str">
        <f>IF(代理申請!D20="","",代理申請!D20)</f>
        <v>代理人</v>
      </c>
      <c r="CR11" s="816"/>
      <c r="CS11" s="816"/>
      <c r="CT11" s="816"/>
      <c r="CU11" s="816"/>
      <c r="CV11" s="816"/>
      <c r="CW11" s="816"/>
      <c r="CX11" s="816"/>
      <c r="CY11" s="816"/>
      <c r="CZ11" s="816"/>
      <c r="DA11" s="816"/>
      <c r="DB11" s="816"/>
      <c r="DC11" s="816"/>
      <c r="DD11" s="816"/>
      <c r="DE11" s="816"/>
      <c r="DF11" s="816"/>
      <c r="DG11" s="816"/>
      <c r="DH11" s="816"/>
      <c r="DI11" s="816"/>
      <c r="DJ11" s="341"/>
      <c r="DK11" s="780" t="str">
        <f>IF(代理申請!E20="","",代理申請!E20)</f>
        <v/>
      </c>
      <c r="DL11" s="780"/>
      <c r="DM11" s="780"/>
      <c r="DN11" s="780"/>
      <c r="DO11" s="780"/>
      <c r="DP11" s="780"/>
      <c r="DQ11" s="780"/>
      <c r="DR11" s="780"/>
      <c r="DS11" s="780"/>
      <c r="DT11" s="780"/>
      <c r="DU11" s="780"/>
      <c r="DV11" s="780"/>
      <c r="DW11" s="780"/>
      <c r="DX11" s="780"/>
      <c r="DY11" s="780"/>
      <c r="DZ11" s="780"/>
      <c r="EA11" s="780"/>
      <c r="EB11" s="780"/>
      <c r="EC11" s="780"/>
      <c r="ED11" s="780"/>
      <c r="EE11" s="780"/>
      <c r="EF11" s="780"/>
      <c r="EG11" s="780"/>
      <c r="EH11" s="780"/>
      <c r="EI11" s="780"/>
      <c r="EJ11" s="780"/>
      <c r="EK11" s="780"/>
      <c r="EL11" s="780"/>
      <c r="EM11" s="780"/>
      <c r="EN11" s="780"/>
      <c r="EO11" s="780"/>
      <c r="EP11" s="780"/>
      <c r="EQ11" s="780"/>
      <c r="ER11" s="780"/>
      <c r="ES11" s="780"/>
      <c r="ET11" s="780"/>
      <c r="EU11" s="780"/>
      <c r="EV11" s="780"/>
      <c r="EW11" s="780"/>
      <c r="EX11" s="780"/>
      <c r="EY11" s="780"/>
      <c r="EZ11" s="780"/>
      <c r="FA11" s="780"/>
      <c r="FB11" s="780"/>
      <c r="FC11" s="780"/>
      <c r="FD11" s="780"/>
      <c r="FE11" s="780"/>
      <c r="FF11" s="780"/>
      <c r="FG11" s="780"/>
      <c r="FH11" s="780"/>
      <c r="FI11" s="780"/>
      <c r="FJ11" s="780"/>
      <c r="FK11" s="780"/>
      <c r="FL11" s="780"/>
      <c r="FM11" s="780"/>
      <c r="FN11" s="780"/>
      <c r="FO11" s="780"/>
      <c r="FP11" s="780"/>
      <c r="FQ11" s="780"/>
      <c r="FR11" s="780"/>
      <c r="FS11" s="780"/>
      <c r="FT11" s="780"/>
      <c r="FU11" s="780"/>
      <c r="FV11" s="780"/>
      <c r="FW11" s="780"/>
      <c r="FX11" s="780"/>
      <c r="FY11" s="780"/>
      <c r="FZ11" s="780"/>
      <c r="GA11" s="780"/>
      <c r="GB11" s="780"/>
      <c r="GC11" s="780"/>
      <c r="GD11" s="780"/>
      <c r="GE11" s="780"/>
      <c r="GF11" s="11"/>
      <c r="GG11" s="6"/>
    </row>
    <row r="12" spans="1:189" ht="8.25" customHeight="1" x14ac:dyDescent="0.15">
      <c r="B12" s="6"/>
      <c r="C12" s="10"/>
      <c r="D12" s="10"/>
      <c r="E12" s="10"/>
      <c r="F12" s="10"/>
      <c r="G12" s="341"/>
      <c r="H12" s="341"/>
      <c r="I12" s="341"/>
      <c r="J12" s="341"/>
      <c r="K12" s="341"/>
      <c r="L12" s="341"/>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88"/>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c r="BP12" s="341"/>
      <c r="BQ12" s="341"/>
      <c r="BR12" s="341"/>
      <c r="BS12" s="341"/>
      <c r="BT12" s="341"/>
      <c r="BU12" s="341"/>
      <c r="BV12" s="341"/>
      <c r="BW12" s="341"/>
      <c r="BX12" s="341"/>
      <c r="BY12" s="341"/>
      <c r="BZ12" s="341"/>
      <c r="CA12" s="341"/>
      <c r="CB12" s="341"/>
      <c r="CC12" s="341"/>
      <c r="CD12" s="341"/>
      <c r="CE12" s="341"/>
      <c r="CF12" s="341"/>
      <c r="CG12" s="10"/>
      <c r="CH12" s="10"/>
      <c r="CI12" s="10"/>
      <c r="CJ12" s="10"/>
      <c r="CK12" s="10"/>
      <c r="CL12" s="10"/>
      <c r="CM12" s="10"/>
      <c r="CN12" s="10"/>
      <c r="CO12" s="10"/>
      <c r="CP12" s="10"/>
      <c r="CQ12" s="816"/>
      <c r="CR12" s="816"/>
      <c r="CS12" s="816"/>
      <c r="CT12" s="816"/>
      <c r="CU12" s="816"/>
      <c r="CV12" s="816"/>
      <c r="CW12" s="816"/>
      <c r="CX12" s="816"/>
      <c r="CY12" s="816"/>
      <c r="CZ12" s="816"/>
      <c r="DA12" s="816"/>
      <c r="DB12" s="816"/>
      <c r="DC12" s="816"/>
      <c r="DD12" s="816"/>
      <c r="DE12" s="816"/>
      <c r="DF12" s="816"/>
      <c r="DG12" s="816"/>
      <c r="DH12" s="816"/>
      <c r="DI12" s="816"/>
      <c r="DJ12" s="341"/>
      <c r="DK12" s="780"/>
      <c r="DL12" s="780"/>
      <c r="DM12" s="780"/>
      <c r="DN12" s="780"/>
      <c r="DO12" s="780"/>
      <c r="DP12" s="780"/>
      <c r="DQ12" s="780"/>
      <c r="DR12" s="780"/>
      <c r="DS12" s="780"/>
      <c r="DT12" s="780"/>
      <c r="DU12" s="780"/>
      <c r="DV12" s="780"/>
      <c r="DW12" s="780"/>
      <c r="DX12" s="780"/>
      <c r="DY12" s="780"/>
      <c r="DZ12" s="780"/>
      <c r="EA12" s="780"/>
      <c r="EB12" s="780"/>
      <c r="EC12" s="780"/>
      <c r="ED12" s="780"/>
      <c r="EE12" s="780"/>
      <c r="EF12" s="780"/>
      <c r="EG12" s="780"/>
      <c r="EH12" s="780"/>
      <c r="EI12" s="780"/>
      <c r="EJ12" s="780"/>
      <c r="EK12" s="780"/>
      <c r="EL12" s="780"/>
      <c r="EM12" s="780"/>
      <c r="EN12" s="780"/>
      <c r="EO12" s="780"/>
      <c r="EP12" s="780"/>
      <c r="EQ12" s="780"/>
      <c r="ER12" s="780"/>
      <c r="ES12" s="780"/>
      <c r="ET12" s="780"/>
      <c r="EU12" s="780"/>
      <c r="EV12" s="780"/>
      <c r="EW12" s="780"/>
      <c r="EX12" s="780"/>
      <c r="EY12" s="780"/>
      <c r="EZ12" s="780"/>
      <c r="FA12" s="780"/>
      <c r="FB12" s="780"/>
      <c r="FC12" s="780"/>
      <c r="FD12" s="780"/>
      <c r="FE12" s="780"/>
      <c r="FF12" s="780"/>
      <c r="FG12" s="780"/>
      <c r="FH12" s="780"/>
      <c r="FI12" s="780"/>
      <c r="FJ12" s="780"/>
      <c r="FK12" s="780"/>
      <c r="FL12" s="780"/>
      <c r="FM12" s="780"/>
      <c r="FN12" s="780"/>
      <c r="FO12" s="780"/>
      <c r="FP12" s="780"/>
      <c r="FQ12" s="780"/>
      <c r="FR12" s="780"/>
      <c r="FS12" s="780"/>
      <c r="FT12" s="780"/>
      <c r="FU12" s="780"/>
      <c r="FV12" s="780"/>
      <c r="FW12" s="780"/>
      <c r="FX12" s="780"/>
      <c r="FY12" s="780"/>
      <c r="FZ12" s="780"/>
      <c r="GA12" s="780"/>
      <c r="GB12" s="780"/>
      <c r="GC12" s="780"/>
      <c r="GD12" s="780"/>
      <c r="GE12" s="780"/>
      <c r="GF12" s="11"/>
      <c r="GG12" s="6"/>
    </row>
    <row r="13" spans="1:189" ht="8.25" customHeight="1" x14ac:dyDescent="0.15">
      <c r="B13" s="6"/>
      <c r="C13" s="10"/>
      <c r="D13" s="10"/>
      <c r="E13" s="10"/>
      <c r="F13" s="10"/>
      <c r="G13" s="341"/>
      <c r="H13" s="341"/>
      <c r="I13" s="341"/>
      <c r="J13" s="341"/>
      <c r="K13" s="341"/>
      <c r="L13" s="341"/>
      <c r="M13" s="368"/>
      <c r="N13" s="368"/>
      <c r="O13" s="368"/>
      <c r="P13" s="368"/>
      <c r="Q13" s="784" t="str">
        <f>IF(会社名等!E13="","",会社名等!E13)</f>
        <v>理事長　 糸 川  昌 志</v>
      </c>
      <c r="R13" s="784"/>
      <c r="S13" s="784"/>
      <c r="T13" s="784"/>
      <c r="U13" s="784"/>
      <c r="V13" s="784"/>
      <c r="W13" s="784"/>
      <c r="X13" s="784"/>
      <c r="Y13" s="784"/>
      <c r="Z13" s="784"/>
      <c r="AA13" s="784"/>
      <c r="AB13" s="784"/>
      <c r="AC13" s="784"/>
      <c r="AD13" s="784"/>
      <c r="AE13" s="784"/>
      <c r="AF13" s="784"/>
      <c r="AG13" s="784"/>
      <c r="AH13" s="784"/>
      <c r="AI13" s="784"/>
      <c r="AJ13" s="784"/>
      <c r="AK13" s="784"/>
      <c r="AL13" s="784"/>
      <c r="AM13" s="784"/>
      <c r="AN13" s="784"/>
      <c r="AO13" s="784"/>
      <c r="AP13" s="784"/>
      <c r="AQ13" s="784"/>
      <c r="AR13" s="784"/>
      <c r="AS13" s="784"/>
      <c r="AT13" s="784"/>
      <c r="AU13" s="784"/>
      <c r="AV13" s="784"/>
      <c r="AW13" s="784"/>
      <c r="AX13" s="784"/>
      <c r="AY13" s="784"/>
      <c r="AZ13" s="784"/>
      <c r="BA13" s="784"/>
      <c r="BB13" s="784"/>
      <c r="BC13" s="784"/>
      <c r="BD13" s="784"/>
      <c r="BE13" s="784"/>
      <c r="BF13" s="784"/>
      <c r="BG13" s="784"/>
      <c r="BH13" s="784"/>
      <c r="BI13" s="784"/>
      <c r="BJ13" s="784"/>
      <c r="BK13" s="784"/>
      <c r="BL13" s="784"/>
      <c r="BM13" s="784"/>
      <c r="BN13" s="784"/>
      <c r="BO13" s="784"/>
      <c r="BP13" s="784"/>
      <c r="BQ13" s="784"/>
      <c r="BR13" s="784"/>
      <c r="BS13" s="784"/>
      <c r="BT13" s="784"/>
      <c r="BU13" s="784"/>
      <c r="BV13" s="353"/>
      <c r="BW13" s="353"/>
      <c r="BX13" s="353"/>
      <c r="BY13" s="353"/>
      <c r="BZ13" s="786" t="s">
        <v>56</v>
      </c>
      <c r="CA13" s="786"/>
      <c r="CB13" s="786"/>
      <c r="CC13" s="786"/>
      <c r="CD13" s="786"/>
      <c r="CE13" s="786"/>
      <c r="CF13" s="65"/>
      <c r="CG13" s="6"/>
      <c r="CH13" s="6"/>
      <c r="CI13" s="6"/>
      <c r="CJ13" s="6"/>
      <c r="CK13" s="6"/>
      <c r="CL13" s="6"/>
      <c r="CM13" s="10"/>
      <c r="CN13" s="10"/>
      <c r="CO13" s="10"/>
      <c r="CP13" s="10"/>
      <c r="CQ13" s="816" t="str">
        <f>IF(代理申請!D21="","",代理申請!D21)</f>
        <v/>
      </c>
      <c r="CR13" s="816"/>
      <c r="CS13" s="816"/>
      <c r="CT13" s="816"/>
      <c r="CU13" s="816"/>
      <c r="CV13" s="816"/>
      <c r="CW13" s="816"/>
      <c r="CX13" s="816"/>
      <c r="CY13" s="816"/>
      <c r="CZ13" s="816"/>
      <c r="DA13" s="816"/>
      <c r="DB13" s="816"/>
      <c r="DC13" s="816"/>
      <c r="DD13" s="816"/>
      <c r="DE13" s="816"/>
      <c r="DF13" s="816"/>
      <c r="DG13" s="816"/>
      <c r="DH13" s="816"/>
      <c r="DI13" s="816"/>
      <c r="DJ13" s="364"/>
      <c r="DK13" s="780" t="str">
        <f>IF(代理申請!E21="","",代理申請!E21)</f>
        <v/>
      </c>
      <c r="DL13" s="780"/>
      <c r="DM13" s="780"/>
      <c r="DN13" s="780"/>
      <c r="DO13" s="780"/>
      <c r="DP13" s="780"/>
      <c r="DQ13" s="780"/>
      <c r="DR13" s="780"/>
      <c r="DS13" s="780"/>
      <c r="DT13" s="780"/>
      <c r="DU13" s="780"/>
      <c r="DV13" s="780"/>
      <c r="DW13" s="780"/>
      <c r="DX13" s="780"/>
      <c r="DY13" s="780"/>
      <c r="DZ13" s="780"/>
      <c r="EA13" s="780"/>
      <c r="EB13" s="780"/>
      <c r="EC13" s="780"/>
      <c r="ED13" s="780"/>
      <c r="EE13" s="780"/>
      <c r="EF13" s="780"/>
      <c r="EG13" s="780"/>
      <c r="EH13" s="780"/>
      <c r="EI13" s="780"/>
      <c r="EJ13" s="780"/>
      <c r="EK13" s="780"/>
      <c r="EL13" s="780"/>
      <c r="EM13" s="780"/>
      <c r="EN13" s="780"/>
      <c r="EO13" s="780"/>
      <c r="EP13" s="780"/>
      <c r="EQ13" s="780"/>
      <c r="ER13" s="780"/>
      <c r="ES13" s="780"/>
      <c r="ET13" s="780"/>
      <c r="EU13" s="780"/>
      <c r="EV13" s="780"/>
      <c r="EW13" s="780"/>
      <c r="EX13" s="780"/>
      <c r="EY13" s="780"/>
      <c r="EZ13" s="780"/>
      <c r="FA13" s="780"/>
      <c r="FB13" s="780"/>
      <c r="FC13" s="780"/>
      <c r="FD13" s="780"/>
      <c r="FE13" s="780"/>
      <c r="FF13" s="780"/>
      <c r="FG13" s="780"/>
      <c r="FH13" s="780"/>
      <c r="FI13" s="780"/>
      <c r="FJ13" s="780"/>
      <c r="FK13" s="780"/>
      <c r="FL13" s="780"/>
      <c r="FM13" s="780"/>
      <c r="FN13" s="780"/>
      <c r="FO13" s="780"/>
      <c r="FP13" s="780"/>
      <c r="FQ13" s="780"/>
      <c r="FR13" s="780"/>
      <c r="FS13" s="780"/>
      <c r="FT13" s="780"/>
      <c r="FU13" s="780"/>
      <c r="FV13" s="780"/>
      <c r="FW13" s="780"/>
      <c r="FX13" s="780"/>
      <c r="FY13" s="780"/>
      <c r="FZ13" s="780"/>
      <c r="GA13" s="780"/>
      <c r="GB13" s="780"/>
      <c r="GC13" s="780"/>
      <c r="GD13" s="780"/>
      <c r="GE13" s="780"/>
      <c r="GF13" s="11"/>
      <c r="GG13" s="6"/>
    </row>
    <row r="14" spans="1:189" ht="8.25" customHeight="1" x14ac:dyDescent="0.15">
      <c r="B14" s="6"/>
      <c r="C14" s="116"/>
      <c r="D14" s="116"/>
      <c r="E14" s="116"/>
      <c r="F14" s="116"/>
      <c r="G14" s="389"/>
      <c r="H14" s="389"/>
      <c r="I14" s="389"/>
      <c r="J14" s="389"/>
      <c r="K14" s="389"/>
      <c r="L14" s="389"/>
      <c r="M14" s="390"/>
      <c r="N14" s="390"/>
      <c r="O14" s="390"/>
      <c r="P14" s="390"/>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5"/>
      <c r="AY14" s="785"/>
      <c r="AZ14" s="785"/>
      <c r="BA14" s="785"/>
      <c r="BB14" s="785"/>
      <c r="BC14" s="785"/>
      <c r="BD14" s="785"/>
      <c r="BE14" s="785"/>
      <c r="BF14" s="785"/>
      <c r="BG14" s="785"/>
      <c r="BH14" s="785"/>
      <c r="BI14" s="785"/>
      <c r="BJ14" s="785"/>
      <c r="BK14" s="785"/>
      <c r="BL14" s="785"/>
      <c r="BM14" s="785"/>
      <c r="BN14" s="785"/>
      <c r="BO14" s="785"/>
      <c r="BP14" s="785"/>
      <c r="BQ14" s="785"/>
      <c r="BR14" s="785"/>
      <c r="BS14" s="785"/>
      <c r="BT14" s="785"/>
      <c r="BU14" s="785"/>
      <c r="BV14" s="391"/>
      <c r="BW14" s="391"/>
      <c r="BX14" s="391"/>
      <c r="BY14" s="391"/>
      <c r="BZ14" s="787"/>
      <c r="CA14" s="787"/>
      <c r="CB14" s="787"/>
      <c r="CC14" s="787"/>
      <c r="CD14" s="787"/>
      <c r="CE14" s="787"/>
      <c r="CF14" s="392"/>
      <c r="CG14" s="6"/>
      <c r="CH14" s="6"/>
      <c r="CI14" s="6"/>
      <c r="CJ14" s="6"/>
      <c r="CK14" s="6"/>
      <c r="CL14" s="6"/>
      <c r="CM14" s="17"/>
      <c r="CN14" s="17"/>
      <c r="CO14" s="10"/>
      <c r="CP14" s="10"/>
      <c r="CQ14" s="816"/>
      <c r="CR14" s="816"/>
      <c r="CS14" s="816"/>
      <c r="CT14" s="816"/>
      <c r="CU14" s="816"/>
      <c r="CV14" s="816"/>
      <c r="CW14" s="816"/>
      <c r="CX14" s="816"/>
      <c r="CY14" s="816"/>
      <c r="CZ14" s="816"/>
      <c r="DA14" s="816"/>
      <c r="DB14" s="816"/>
      <c r="DC14" s="816"/>
      <c r="DD14" s="816"/>
      <c r="DE14" s="816"/>
      <c r="DF14" s="816"/>
      <c r="DG14" s="816"/>
      <c r="DH14" s="816"/>
      <c r="DI14" s="816"/>
      <c r="DJ14" s="364"/>
      <c r="DK14" s="845"/>
      <c r="DL14" s="845"/>
      <c r="DM14" s="845"/>
      <c r="DN14" s="845"/>
      <c r="DO14" s="845"/>
      <c r="DP14" s="845"/>
      <c r="DQ14" s="845"/>
      <c r="DR14" s="845"/>
      <c r="DS14" s="845"/>
      <c r="DT14" s="845"/>
      <c r="DU14" s="845"/>
      <c r="DV14" s="845"/>
      <c r="DW14" s="845"/>
      <c r="DX14" s="845"/>
      <c r="DY14" s="845"/>
      <c r="DZ14" s="845"/>
      <c r="EA14" s="845"/>
      <c r="EB14" s="845"/>
      <c r="EC14" s="845"/>
      <c r="ED14" s="845"/>
      <c r="EE14" s="845"/>
      <c r="EF14" s="845"/>
      <c r="EG14" s="845"/>
      <c r="EH14" s="845"/>
      <c r="EI14" s="845"/>
      <c r="EJ14" s="845"/>
      <c r="EK14" s="845"/>
      <c r="EL14" s="845"/>
      <c r="EM14" s="845"/>
      <c r="EN14" s="845"/>
      <c r="EO14" s="845"/>
      <c r="EP14" s="845"/>
      <c r="EQ14" s="845"/>
      <c r="ER14" s="845"/>
      <c r="ES14" s="845"/>
      <c r="ET14" s="845"/>
      <c r="EU14" s="845"/>
      <c r="EV14" s="845"/>
      <c r="EW14" s="845"/>
      <c r="EX14" s="845"/>
      <c r="EY14" s="845"/>
      <c r="EZ14" s="845"/>
      <c r="FA14" s="845"/>
      <c r="FB14" s="845"/>
      <c r="FC14" s="845"/>
      <c r="FD14" s="845"/>
      <c r="FE14" s="845"/>
      <c r="FF14" s="845"/>
      <c r="FG14" s="845"/>
      <c r="FH14" s="845"/>
      <c r="FI14" s="845"/>
      <c r="FJ14" s="845"/>
      <c r="FK14" s="845"/>
      <c r="FL14" s="845"/>
      <c r="FM14" s="845"/>
      <c r="FN14" s="845"/>
      <c r="FO14" s="845"/>
      <c r="FP14" s="845"/>
      <c r="FQ14" s="845"/>
      <c r="FR14" s="845"/>
      <c r="FS14" s="845"/>
      <c r="FT14" s="845"/>
      <c r="FU14" s="845"/>
      <c r="FV14" s="845"/>
      <c r="FW14" s="845"/>
      <c r="FX14" s="845"/>
      <c r="FY14" s="845"/>
      <c r="FZ14" s="845"/>
      <c r="GA14" s="845"/>
      <c r="GB14" s="845"/>
      <c r="GC14" s="845"/>
      <c r="GD14" s="845"/>
      <c r="GE14" s="845"/>
      <c r="GF14" s="117"/>
      <c r="GG14" s="6"/>
    </row>
    <row r="15" spans="1:189" ht="3.75" customHeight="1" x14ac:dyDescent="0.15">
      <c r="B15" s="6"/>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393"/>
      <c r="DG15" s="393"/>
      <c r="DH15" s="393"/>
      <c r="DI15" s="393"/>
      <c r="DJ15" s="393"/>
      <c r="DK15" s="393"/>
      <c r="DL15" s="393"/>
      <c r="DM15" s="393"/>
      <c r="DN15" s="393"/>
      <c r="DO15" s="393"/>
      <c r="DP15" s="393"/>
      <c r="DQ15" s="393"/>
      <c r="DR15" s="393"/>
      <c r="DS15" s="393"/>
      <c r="DT15" s="393"/>
      <c r="DU15" s="393"/>
      <c r="DV15" s="393"/>
      <c r="DW15" s="393"/>
      <c r="DX15" s="393"/>
      <c r="DY15" s="393"/>
      <c r="DZ15" s="393"/>
      <c r="EA15" s="393"/>
      <c r="EB15" s="393"/>
      <c r="EC15" s="393"/>
      <c r="ED15" s="393"/>
      <c r="EE15" s="393"/>
      <c r="EF15" s="393"/>
      <c r="EG15" s="393"/>
      <c r="EH15" s="393"/>
      <c r="EI15" s="393"/>
      <c r="EJ15" s="393"/>
      <c r="EK15" s="393"/>
      <c r="EL15" s="393"/>
      <c r="EM15" s="393"/>
      <c r="EN15" s="393"/>
      <c r="EO15" s="393"/>
      <c r="EP15" s="393"/>
      <c r="EQ15" s="393"/>
      <c r="ER15" s="393"/>
      <c r="ES15" s="393"/>
      <c r="ET15" s="393"/>
      <c r="EU15" s="393"/>
      <c r="EV15" s="393"/>
      <c r="EW15" s="393"/>
      <c r="EX15" s="393"/>
      <c r="EY15" s="393"/>
      <c r="EZ15" s="393"/>
      <c r="FA15" s="393"/>
      <c r="FB15" s="393"/>
      <c r="FC15" s="393"/>
      <c r="FD15" s="393"/>
      <c r="FE15" s="393"/>
      <c r="FF15" s="393"/>
      <c r="FG15" s="393"/>
      <c r="FH15" s="393"/>
      <c r="FI15" s="393"/>
      <c r="FJ15" s="393"/>
      <c r="FK15" s="393"/>
      <c r="FL15" s="393"/>
      <c r="FM15" s="393"/>
      <c r="FN15" s="6"/>
      <c r="FO15" s="6"/>
      <c r="FP15" s="6"/>
      <c r="FQ15" s="6"/>
      <c r="FR15" s="6"/>
      <c r="FS15" s="6"/>
      <c r="FT15" s="6"/>
      <c r="FU15" s="6"/>
      <c r="FV15" s="6"/>
      <c r="FW15" s="6"/>
      <c r="FX15" s="6"/>
      <c r="FY15" s="6"/>
      <c r="FZ15" s="6"/>
      <c r="GA15" s="6"/>
      <c r="GB15" s="6"/>
      <c r="GC15" s="6"/>
      <c r="GD15" s="6"/>
      <c r="GE15" s="6"/>
      <c r="GF15" s="6"/>
      <c r="GG15" s="6"/>
    </row>
    <row r="16" spans="1:189" s="12" customFormat="1" ht="15.75" customHeight="1" x14ac:dyDescent="0.15">
      <c r="B16" s="7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20"/>
      <c r="AI16" s="826" t="s">
        <v>59</v>
      </c>
      <c r="AJ16" s="826"/>
      <c r="AK16" s="826"/>
      <c r="AL16" s="826"/>
      <c r="AM16" s="824" t="s">
        <v>60</v>
      </c>
      <c r="AN16" s="824"/>
      <c r="AO16" s="824"/>
      <c r="AP16" s="824"/>
      <c r="AQ16" s="824"/>
      <c r="AR16" s="121"/>
      <c r="AS16" s="121"/>
      <c r="AT16" s="121"/>
      <c r="AU16" s="121"/>
      <c r="AV16" s="121"/>
      <c r="AW16" s="121"/>
      <c r="AX16" s="121"/>
      <c r="AY16" s="121"/>
      <c r="AZ16" s="122"/>
      <c r="BA16" s="122"/>
      <c r="BB16" s="122"/>
      <c r="BC16" s="122"/>
      <c r="BD16" s="122"/>
      <c r="BE16" s="122"/>
      <c r="BF16" s="122"/>
      <c r="BG16" s="122"/>
      <c r="BH16" s="121"/>
      <c r="BI16" s="121"/>
      <c r="BJ16" s="121"/>
      <c r="BK16" s="122"/>
      <c r="BL16" s="122"/>
      <c r="BM16" s="122"/>
      <c r="BN16" s="122"/>
      <c r="BO16" s="122"/>
      <c r="BP16" s="122"/>
      <c r="BQ16" s="122"/>
      <c r="BR16" s="122"/>
      <c r="BS16" s="121"/>
      <c r="BT16" s="121"/>
      <c r="BU16" s="121"/>
      <c r="BV16" s="121"/>
      <c r="BW16" s="121"/>
      <c r="BX16" s="121"/>
      <c r="BY16" s="122"/>
      <c r="BZ16" s="122"/>
      <c r="CA16" s="122"/>
      <c r="CB16" s="122"/>
      <c r="CC16" s="121"/>
      <c r="CD16" s="121"/>
      <c r="CE16" s="121"/>
      <c r="CF16" s="122"/>
      <c r="CG16" s="122"/>
      <c r="CH16" s="122"/>
      <c r="CI16" s="121"/>
      <c r="CJ16" s="121"/>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2"/>
      <c r="FO16" s="122"/>
      <c r="FP16" s="122"/>
      <c r="FQ16" s="122"/>
      <c r="FR16" s="122"/>
      <c r="FS16" s="122"/>
      <c r="FT16" s="122"/>
      <c r="FU16" s="122"/>
      <c r="FV16" s="122"/>
      <c r="FW16" s="122"/>
      <c r="FX16" s="122"/>
      <c r="FY16" s="122"/>
      <c r="FZ16" s="122"/>
      <c r="GA16" s="122"/>
      <c r="GB16" s="122"/>
      <c r="GC16" s="122"/>
      <c r="GD16" s="122"/>
      <c r="GE16" s="122"/>
      <c r="GF16" s="122"/>
      <c r="GG16" s="78"/>
    </row>
    <row r="17" spans="1:231" s="12" customFormat="1" ht="24" customHeight="1" x14ac:dyDescent="0.15">
      <c r="A17" s="652" t="s">
        <v>640</v>
      </c>
      <c r="B17" s="79"/>
      <c r="C17" s="788" t="s">
        <v>93</v>
      </c>
      <c r="D17" s="788"/>
      <c r="E17" s="788"/>
      <c r="F17" s="788"/>
      <c r="G17" s="788"/>
      <c r="H17" s="788"/>
      <c r="I17" s="788"/>
      <c r="J17" s="788"/>
      <c r="K17" s="788"/>
      <c r="L17" s="788"/>
      <c r="M17" s="788"/>
      <c r="N17" s="788"/>
      <c r="O17" s="788"/>
      <c r="P17" s="788"/>
      <c r="Q17" s="788"/>
      <c r="R17" s="788"/>
      <c r="S17" s="788"/>
      <c r="T17" s="788"/>
      <c r="U17" s="788"/>
      <c r="V17" s="788"/>
      <c r="W17" s="788"/>
      <c r="X17" s="788"/>
      <c r="Y17" s="788"/>
      <c r="Z17" s="788"/>
      <c r="AA17" s="788"/>
      <c r="AB17" s="788"/>
      <c r="AC17" s="788"/>
      <c r="AD17" s="788"/>
      <c r="AE17" s="788"/>
      <c r="AF17" s="788"/>
      <c r="AG17" s="788"/>
      <c r="AH17" s="123"/>
      <c r="AI17" s="10"/>
      <c r="AJ17" s="798">
        <v>0</v>
      </c>
      <c r="AK17" s="799"/>
      <c r="AL17" s="800"/>
      <c r="AM17" s="11"/>
      <c r="AN17" s="798" t="s">
        <v>150</v>
      </c>
      <c r="AO17" s="799"/>
      <c r="AP17" s="800"/>
      <c r="AQ17" s="15"/>
      <c r="AR17" s="15"/>
      <c r="AS17" s="15"/>
      <c r="AT17" s="15"/>
      <c r="AU17" s="15"/>
      <c r="AV17" s="15"/>
      <c r="AW17" s="825" t="s">
        <v>643</v>
      </c>
      <c r="AX17" s="825"/>
      <c r="AY17" s="825"/>
      <c r="AZ17" s="825"/>
      <c r="BA17" s="825"/>
      <c r="BB17" s="825"/>
      <c r="BC17" s="825"/>
      <c r="BD17" s="765"/>
      <c r="BE17" s="766"/>
      <c r="BF17" s="767"/>
      <c r="BG17" s="125"/>
      <c r="BH17" s="765"/>
      <c r="BI17" s="766"/>
      <c r="BJ17" s="767"/>
      <c r="BK17" s="763" t="s">
        <v>53</v>
      </c>
      <c r="BL17" s="763"/>
      <c r="BM17" s="763"/>
      <c r="BN17" s="763"/>
      <c r="BO17" s="765"/>
      <c r="BP17" s="766"/>
      <c r="BQ17" s="767"/>
      <c r="BR17" s="125"/>
      <c r="BS17" s="765"/>
      <c r="BT17" s="766"/>
      <c r="BU17" s="767"/>
      <c r="BV17" s="763" t="s">
        <v>54</v>
      </c>
      <c r="BW17" s="763"/>
      <c r="BX17" s="763"/>
      <c r="BY17" s="763"/>
      <c r="BZ17" s="765"/>
      <c r="CA17" s="766"/>
      <c r="CB17" s="767"/>
      <c r="CC17" s="125"/>
      <c r="CD17" s="765"/>
      <c r="CE17" s="766"/>
      <c r="CF17" s="767"/>
      <c r="CG17" s="801" t="s">
        <v>55</v>
      </c>
      <c r="CH17" s="801"/>
      <c r="CI17" s="801"/>
      <c r="CJ17" s="801"/>
      <c r="CK17" s="13"/>
      <c r="CL17" s="13"/>
      <c r="CM17" s="13"/>
      <c r="CN17" s="13"/>
      <c r="CO17" s="13"/>
      <c r="CP17" s="13"/>
      <c r="CQ17" s="13"/>
      <c r="CR17" s="13"/>
      <c r="CS17" s="13"/>
      <c r="CT17" s="13"/>
      <c r="CU17" s="13"/>
      <c r="CV17" s="13"/>
      <c r="CW17" s="13"/>
      <c r="CX17" s="13"/>
      <c r="CY17" s="13"/>
      <c r="CZ17" s="13"/>
      <c r="DA17" s="13"/>
      <c r="DB17" s="13"/>
      <c r="DC17" s="13"/>
      <c r="DD17" s="13"/>
      <c r="DE17" s="13"/>
      <c r="DF17" s="13"/>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3"/>
      <c r="FO17" s="13"/>
      <c r="FP17" s="13"/>
      <c r="FQ17" s="13"/>
      <c r="FR17" s="13"/>
      <c r="FS17" s="13"/>
      <c r="FT17" s="13"/>
      <c r="FU17" s="13"/>
      <c r="FV17" s="13"/>
      <c r="FW17" s="13"/>
      <c r="FX17" s="13"/>
      <c r="FY17" s="13"/>
      <c r="FZ17" s="13"/>
      <c r="GA17" s="13"/>
      <c r="GB17" s="13"/>
      <c r="GC17" s="13"/>
      <c r="GD17" s="13"/>
      <c r="GE17" s="13"/>
      <c r="GF17" s="13"/>
      <c r="GG17" s="80"/>
    </row>
    <row r="18" spans="1:231" s="12" customFormat="1" ht="4.5" customHeight="1" x14ac:dyDescent="0.15">
      <c r="B18" s="81"/>
      <c r="C18" s="126"/>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c r="AI18" s="116"/>
      <c r="AJ18" s="129"/>
      <c r="AK18" s="129"/>
      <c r="AL18" s="129"/>
      <c r="AM18" s="117"/>
      <c r="AN18" s="129"/>
      <c r="AO18" s="129"/>
      <c r="AP18" s="129"/>
      <c r="AQ18" s="130"/>
      <c r="AR18" s="130"/>
      <c r="AS18" s="130"/>
      <c r="AT18" s="130"/>
      <c r="AU18" s="130"/>
      <c r="AV18" s="130"/>
      <c r="AW18" s="792"/>
      <c r="AX18" s="792"/>
      <c r="AY18" s="792"/>
      <c r="AZ18" s="792"/>
      <c r="BA18" s="792"/>
      <c r="BB18" s="792"/>
      <c r="BC18" s="792"/>
      <c r="BD18" s="132"/>
      <c r="BE18" s="132"/>
      <c r="BF18" s="132"/>
      <c r="BG18" s="133"/>
      <c r="BH18" s="132"/>
      <c r="BI18" s="132"/>
      <c r="BJ18" s="132"/>
      <c r="BK18" s="134"/>
      <c r="BL18" s="134"/>
      <c r="BM18" s="134"/>
      <c r="BN18" s="134"/>
      <c r="BO18" s="132"/>
      <c r="BP18" s="132"/>
      <c r="BQ18" s="132"/>
      <c r="BR18" s="133"/>
      <c r="BS18" s="132"/>
      <c r="BT18" s="132"/>
      <c r="BU18" s="132"/>
      <c r="BV18" s="134"/>
      <c r="BW18" s="134"/>
      <c r="BX18" s="134"/>
      <c r="BY18" s="134"/>
      <c r="BZ18" s="132"/>
      <c r="CA18" s="132"/>
      <c r="CB18" s="132"/>
      <c r="CC18" s="133"/>
      <c r="CD18" s="132"/>
      <c r="CE18" s="132"/>
      <c r="CF18" s="132"/>
      <c r="CG18" s="131"/>
      <c r="CH18" s="131"/>
      <c r="CI18" s="131"/>
      <c r="CJ18" s="131"/>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30"/>
      <c r="FE18" s="130"/>
      <c r="FF18" s="130"/>
      <c r="FG18" s="130"/>
      <c r="FH18" s="130"/>
      <c r="FI18" s="130"/>
      <c r="FJ18" s="130"/>
      <c r="FK18" s="130"/>
      <c r="FL18" s="130"/>
      <c r="FM18" s="130"/>
      <c r="FN18" s="135"/>
      <c r="FO18" s="135"/>
      <c r="FP18" s="135"/>
      <c r="FQ18" s="135"/>
      <c r="FR18" s="135"/>
      <c r="FS18" s="135"/>
      <c r="FT18" s="135"/>
      <c r="FU18" s="135"/>
      <c r="FV18" s="135"/>
      <c r="FW18" s="135"/>
      <c r="FX18" s="135"/>
      <c r="FY18" s="135"/>
      <c r="FZ18" s="135"/>
      <c r="GA18" s="135"/>
      <c r="GB18" s="135"/>
      <c r="GC18" s="135"/>
      <c r="GD18" s="135"/>
      <c r="GE18" s="135"/>
      <c r="GF18" s="135"/>
      <c r="GG18" s="82"/>
    </row>
    <row r="19" spans="1:231" s="18" customFormat="1" ht="4.5" customHeight="1" x14ac:dyDescent="0.15">
      <c r="B19" s="83"/>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7"/>
      <c r="AI19" s="138"/>
      <c r="AJ19" s="139"/>
      <c r="AK19" s="139"/>
      <c r="AL19" s="139"/>
      <c r="AM19" s="139"/>
      <c r="AN19" s="139"/>
      <c r="AO19" s="139"/>
      <c r="AP19" s="139"/>
      <c r="AQ19" s="138"/>
      <c r="AR19" s="138"/>
      <c r="AS19" s="138"/>
      <c r="AT19" s="138"/>
      <c r="AU19" s="112"/>
      <c r="AV19" s="112"/>
      <c r="AW19" s="112"/>
      <c r="AX19" s="112"/>
      <c r="AY19" s="112"/>
      <c r="AZ19" s="112"/>
      <c r="BA19" s="112"/>
      <c r="BB19" s="112"/>
      <c r="BC19" s="138"/>
      <c r="BD19" s="138"/>
      <c r="BE19" s="138"/>
      <c r="BF19" s="112"/>
      <c r="BG19" s="112"/>
      <c r="BH19" s="112"/>
      <c r="BI19" s="112"/>
      <c r="BJ19" s="112"/>
      <c r="BK19" s="112"/>
      <c r="BL19" s="112"/>
      <c r="BM19" s="112"/>
      <c r="BN19" s="138"/>
      <c r="BO19" s="138"/>
      <c r="BP19" s="138"/>
      <c r="BQ19" s="138"/>
      <c r="BR19" s="138"/>
      <c r="BS19" s="138"/>
      <c r="BT19" s="112"/>
      <c r="BU19" s="112"/>
      <c r="BV19" s="112"/>
      <c r="BW19" s="112"/>
      <c r="BX19" s="138"/>
      <c r="BY19" s="138"/>
      <c r="BZ19" s="138"/>
      <c r="CA19" s="112"/>
      <c r="CB19" s="112"/>
      <c r="CC19" s="112"/>
      <c r="CD19" s="138"/>
      <c r="CE19" s="138"/>
      <c r="CF19" s="112"/>
      <c r="CG19" s="112"/>
      <c r="CH19" s="112"/>
      <c r="CI19" s="112"/>
      <c r="CJ19" s="112"/>
      <c r="CK19" s="112"/>
      <c r="CL19" s="112"/>
      <c r="CM19" s="112"/>
      <c r="CN19" s="112"/>
      <c r="CO19" s="830" t="s">
        <v>99</v>
      </c>
      <c r="CP19" s="830"/>
      <c r="CQ19" s="830"/>
      <c r="CR19" s="830"/>
      <c r="CS19" s="830"/>
      <c r="CT19" s="830"/>
      <c r="CU19" s="830"/>
      <c r="CV19" s="830"/>
      <c r="CW19" s="830"/>
      <c r="CX19" s="830"/>
      <c r="CY19" s="830"/>
      <c r="CZ19" s="830"/>
      <c r="DA19" s="83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1"/>
      <c r="ER19" s="141"/>
      <c r="ES19" s="141"/>
      <c r="ET19" s="141"/>
      <c r="EU19" s="141"/>
      <c r="EV19" s="141"/>
      <c r="EW19" s="141"/>
      <c r="EX19" s="141"/>
      <c r="EY19" s="141"/>
      <c r="EZ19" s="141"/>
      <c r="FA19" s="141"/>
      <c r="FB19" s="141"/>
      <c r="FC19" s="141"/>
      <c r="FD19" s="141"/>
      <c r="FE19" s="140"/>
      <c r="FF19" s="138"/>
      <c r="FG19" s="138"/>
      <c r="FH19" s="138"/>
      <c r="FI19" s="138"/>
      <c r="FJ19" s="138"/>
      <c r="FK19" s="138"/>
      <c r="FL19" s="138"/>
      <c r="FM19" s="138"/>
      <c r="FN19" s="138"/>
      <c r="FO19" s="112"/>
      <c r="FP19" s="112"/>
      <c r="FQ19" s="112"/>
      <c r="FR19" s="112"/>
      <c r="FS19" s="112"/>
      <c r="FT19" s="112"/>
      <c r="FU19" s="112"/>
      <c r="FV19" s="112"/>
      <c r="FW19" s="112"/>
      <c r="FX19" s="112"/>
      <c r="FY19" s="112"/>
      <c r="FZ19" s="112"/>
      <c r="GA19" s="112"/>
      <c r="GB19" s="112"/>
      <c r="GC19" s="112"/>
      <c r="GD19" s="112"/>
      <c r="GE19" s="112"/>
      <c r="GF19" s="112"/>
      <c r="GG19" s="84"/>
      <c r="GH19" s="12"/>
      <c r="GI19" s="852" t="s">
        <v>431</v>
      </c>
      <c r="GJ19" s="85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row>
    <row r="20" spans="1:231" s="18" customFormat="1" ht="5.25" customHeight="1" x14ac:dyDescent="0.15">
      <c r="A20" s="768" t="s">
        <v>640</v>
      </c>
      <c r="B20" s="85"/>
      <c r="C20" s="788" t="s">
        <v>7</v>
      </c>
      <c r="D20" s="788"/>
      <c r="E20" s="788"/>
      <c r="F20" s="788"/>
      <c r="G20" s="788"/>
      <c r="H20" s="788"/>
      <c r="I20" s="788"/>
      <c r="J20" s="788"/>
      <c r="K20" s="788"/>
      <c r="L20" s="788"/>
      <c r="M20" s="788"/>
      <c r="N20" s="788"/>
      <c r="O20" s="788"/>
      <c r="P20" s="788"/>
      <c r="Q20" s="788"/>
      <c r="R20" s="788"/>
      <c r="S20" s="788"/>
      <c r="T20" s="788"/>
      <c r="U20" s="788"/>
      <c r="V20" s="788"/>
      <c r="W20" s="788"/>
      <c r="X20" s="788"/>
      <c r="Y20" s="788"/>
      <c r="Z20" s="788"/>
      <c r="AA20" s="788"/>
      <c r="AB20" s="788"/>
      <c r="AC20" s="788"/>
      <c r="AD20" s="788"/>
      <c r="AE20" s="788"/>
      <c r="AF20" s="788"/>
      <c r="AG20" s="788"/>
      <c r="AH20" s="142"/>
      <c r="AI20" s="107"/>
      <c r="AJ20" s="751">
        <v>0</v>
      </c>
      <c r="AK20" s="752"/>
      <c r="AL20" s="753"/>
      <c r="AM20" s="23"/>
      <c r="AN20" s="751" t="s">
        <v>148</v>
      </c>
      <c r="AO20" s="752"/>
      <c r="AP20" s="753"/>
      <c r="AQ20" s="790" t="s">
        <v>114</v>
      </c>
      <c r="AR20" s="791"/>
      <c r="AS20" s="791"/>
      <c r="AT20" s="791"/>
      <c r="AU20" s="791"/>
      <c r="AV20" s="791"/>
      <c r="AW20" s="791"/>
      <c r="AX20" s="791"/>
      <c r="AY20" s="763" t="s">
        <v>278</v>
      </c>
      <c r="AZ20" s="763"/>
      <c r="BA20" s="763"/>
      <c r="BB20" s="763"/>
      <c r="BC20" s="763"/>
      <c r="BD20" s="763"/>
      <c r="BE20" s="763"/>
      <c r="BF20" s="763"/>
      <c r="BG20" s="789"/>
      <c r="BH20" s="771" t="str">
        <f>MID(会社名等!$E$25,1,1)</f>
        <v/>
      </c>
      <c r="BI20" s="772"/>
      <c r="BJ20" s="773"/>
      <c r="BK20" s="16"/>
      <c r="BL20" s="771" t="str">
        <f>MID(会社名等!$E$25,2,1)</f>
        <v/>
      </c>
      <c r="BM20" s="772"/>
      <c r="BN20" s="773"/>
      <c r="BO20" s="781" t="s">
        <v>116</v>
      </c>
      <c r="BP20" s="782"/>
      <c r="BQ20" s="782"/>
      <c r="BR20" s="782"/>
      <c r="BS20" s="782"/>
      <c r="BT20" s="782"/>
      <c r="BU20" s="782"/>
      <c r="BV20" s="782"/>
      <c r="BW20" s="782"/>
      <c r="BX20" s="782"/>
      <c r="BY20" s="782"/>
      <c r="BZ20" s="782"/>
      <c r="CA20" s="782"/>
      <c r="CB20" s="782"/>
      <c r="CC20" s="782"/>
      <c r="CD20" s="782"/>
      <c r="CE20" s="782"/>
      <c r="CF20" s="782"/>
      <c r="CG20" s="4"/>
      <c r="CH20" s="4"/>
      <c r="CI20" s="4"/>
      <c r="CJ20" s="4"/>
      <c r="CK20" s="4"/>
      <c r="CL20" s="4"/>
      <c r="CM20" s="4"/>
      <c r="CN20" s="4"/>
      <c r="CO20" s="831"/>
      <c r="CP20" s="831"/>
      <c r="CQ20" s="831"/>
      <c r="CR20" s="831"/>
      <c r="CS20" s="831"/>
      <c r="CT20" s="831"/>
      <c r="CU20" s="831"/>
      <c r="CV20" s="831"/>
      <c r="CW20" s="831"/>
      <c r="CX20" s="831"/>
      <c r="CY20" s="831"/>
      <c r="CZ20" s="831"/>
      <c r="DA20" s="831"/>
      <c r="DB20" s="114"/>
      <c r="DC20" s="114"/>
      <c r="DD20" s="763" t="s">
        <v>58</v>
      </c>
      <c r="DE20" s="763"/>
      <c r="DF20" s="763"/>
      <c r="DG20" s="763"/>
      <c r="DH20" s="771" t="str">
        <f>MID(会社名等!$I$25,1,1)</f>
        <v/>
      </c>
      <c r="DI20" s="772"/>
      <c r="DJ20" s="773"/>
      <c r="DK20" s="16"/>
      <c r="DL20" s="771" t="str">
        <f>MID(会社名等!$I$25,2,1)</f>
        <v/>
      </c>
      <c r="DM20" s="772"/>
      <c r="DN20" s="773"/>
      <c r="DO20" s="16"/>
      <c r="DP20" s="771" t="str">
        <f>MID(会社名等!$I$25,3,1)</f>
        <v/>
      </c>
      <c r="DQ20" s="772"/>
      <c r="DR20" s="773"/>
      <c r="DS20" s="16"/>
      <c r="DT20" s="771" t="str">
        <f>MID(会社名等!$I$25,4,1)</f>
        <v/>
      </c>
      <c r="DU20" s="772"/>
      <c r="DV20" s="773"/>
      <c r="DW20" s="16"/>
      <c r="DX20" s="771" t="str">
        <f>MID(会社名等!$I$25,5,1)</f>
        <v/>
      </c>
      <c r="DY20" s="772"/>
      <c r="DZ20" s="773"/>
      <c r="EA20" s="16"/>
      <c r="EB20" s="771" t="str">
        <f>MID(会社名等!$I$25,6,1)</f>
        <v/>
      </c>
      <c r="EC20" s="772"/>
      <c r="ED20" s="773"/>
      <c r="EE20" s="763" t="s">
        <v>57</v>
      </c>
      <c r="EF20" s="763"/>
      <c r="EG20" s="763"/>
      <c r="EH20" s="763"/>
      <c r="EI20" s="832" t="s">
        <v>132</v>
      </c>
      <c r="EJ20" s="832"/>
      <c r="EK20" s="832"/>
      <c r="EL20" s="832"/>
      <c r="EM20" s="832"/>
      <c r="EN20" s="832"/>
      <c r="EO20" s="832"/>
      <c r="EP20" s="832"/>
      <c r="EQ20" s="760" t="s">
        <v>641</v>
      </c>
      <c r="ER20" s="760"/>
      <c r="ES20" s="760"/>
      <c r="ET20" s="760"/>
      <c r="EU20" s="760"/>
      <c r="EV20" s="760"/>
      <c r="EW20" s="761"/>
      <c r="EX20" s="771" t="str">
        <f>MID(会社名等!$K$25,1,1)</f>
        <v/>
      </c>
      <c r="EY20" s="772"/>
      <c r="EZ20" s="773"/>
      <c r="FA20" s="20"/>
      <c r="FB20" s="771" t="str">
        <f>MID(会社名等!$K$25,2,1)</f>
        <v/>
      </c>
      <c r="FC20" s="772"/>
      <c r="FD20" s="773"/>
      <c r="FE20" s="762" t="s">
        <v>53</v>
      </c>
      <c r="FF20" s="763"/>
      <c r="FG20" s="763"/>
      <c r="FH20" s="789"/>
      <c r="FI20" s="771" t="str">
        <f>MID(会社名等!$K$25,3,1)</f>
        <v/>
      </c>
      <c r="FJ20" s="772"/>
      <c r="FK20" s="773"/>
      <c r="FL20" s="20"/>
      <c r="FM20" s="771" t="str">
        <f>MID(会社名等!$K$25,4,1)</f>
        <v/>
      </c>
      <c r="FN20" s="772"/>
      <c r="FO20" s="773"/>
      <c r="FP20" s="762" t="s">
        <v>54</v>
      </c>
      <c r="FQ20" s="763"/>
      <c r="FR20" s="763"/>
      <c r="FS20" s="789"/>
      <c r="FT20" s="771" t="str">
        <f>MID(会社名等!$K$25,5,1)</f>
        <v/>
      </c>
      <c r="FU20" s="772"/>
      <c r="FV20" s="773"/>
      <c r="FW20" s="20"/>
      <c r="FX20" s="771" t="str">
        <f>MID(会社名等!$K$25,6,1)</f>
        <v/>
      </c>
      <c r="FY20" s="772"/>
      <c r="FZ20" s="773"/>
      <c r="GA20" s="762" t="s">
        <v>55</v>
      </c>
      <c r="GB20" s="763"/>
      <c r="GC20" s="763"/>
      <c r="GD20" s="763"/>
      <c r="GE20" s="4"/>
      <c r="GF20" s="4"/>
      <c r="GG20" s="86"/>
      <c r="GH20" s="12"/>
      <c r="GI20" s="852"/>
      <c r="GJ20" s="85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row>
    <row r="21" spans="1:231" s="18" customFormat="1" ht="8.25" customHeight="1" x14ac:dyDescent="0.15">
      <c r="A21" s="768"/>
      <c r="B21" s="85"/>
      <c r="C21" s="788"/>
      <c r="D21" s="788"/>
      <c r="E21" s="788"/>
      <c r="F21" s="788"/>
      <c r="G21" s="788"/>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142"/>
      <c r="AI21" s="107"/>
      <c r="AJ21" s="754"/>
      <c r="AK21" s="755"/>
      <c r="AL21" s="756"/>
      <c r="AM21" s="23"/>
      <c r="AN21" s="754"/>
      <c r="AO21" s="755"/>
      <c r="AP21" s="756"/>
      <c r="AQ21" s="790"/>
      <c r="AR21" s="791"/>
      <c r="AS21" s="791"/>
      <c r="AT21" s="791"/>
      <c r="AU21" s="791"/>
      <c r="AV21" s="791"/>
      <c r="AW21" s="791"/>
      <c r="AX21" s="791"/>
      <c r="AY21" s="763"/>
      <c r="AZ21" s="763"/>
      <c r="BA21" s="763"/>
      <c r="BB21" s="763"/>
      <c r="BC21" s="763"/>
      <c r="BD21" s="763"/>
      <c r="BE21" s="763"/>
      <c r="BF21" s="763"/>
      <c r="BG21" s="789"/>
      <c r="BH21" s="774"/>
      <c r="BI21" s="775"/>
      <c r="BJ21" s="776"/>
      <c r="BK21" s="16"/>
      <c r="BL21" s="774"/>
      <c r="BM21" s="775"/>
      <c r="BN21" s="776"/>
      <c r="BO21" s="781"/>
      <c r="BP21" s="782"/>
      <c r="BQ21" s="782"/>
      <c r="BR21" s="782"/>
      <c r="BS21" s="782"/>
      <c r="BT21" s="782"/>
      <c r="BU21" s="782"/>
      <c r="BV21" s="782"/>
      <c r="BW21" s="782"/>
      <c r="BX21" s="782"/>
      <c r="BY21" s="782"/>
      <c r="BZ21" s="782"/>
      <c r="CA21" s="782"/>
      <c r="CB21" s="782"/>
      <c r="CC21" s="782"/>
      <c r="CD21" s="782"/>
      <c r="CE21" s="782"/>
      <c r="CF21" s="782"/>
      <c r="CG21" s="763" t="s">
        <v>0</v>
      </c>
      <c r="CH21" s="763"/>
      <c r="CI21" s="763"/>
      <c r="CJ21" s="763"/>
      <c r="CK21" s="763"/>
      <c r="CL21" s="763"/>
      <c r="CM21" s="763"/>
      <c r="CN21" s="763"/>
      <c r="CO21" s="763"/>
      <c r="CP21" s="835" t="s">
        <v>102</v>
      </c>
      <c r="CQ21" s="835"/>
      <c r="CR21" s="835"/>
      <c r="CS21" s="835"/>
      <c r="CT21" s="763" t="s">
        <v>121</v>
      </c>
      <c r="CU21" s="763"/>
      <c r="CV21" s="763"/>
      <c r="CW21" s="775" t="str">
        <f>IF(会社名等!G25="","",会社名等!G25)</f>
        <v/>
      </c>
      <c r="CX21" s="775"/>
      <c r="CY21" s="775"/>
      <c r="CZ21" s="775"/>
      <c r="DA21" s="775"/>
      <c r="DB21" s="763" t="s">
        <v>130</v>
      </c>
      <c r="DC21" s="763"/>
      <c r="DD21" s="763"/>
      <c r="DE21" s="763"/>
      <c r="DF21" s="763"/>
      <c r="DG21" s="763"/>
      <c r="DH21" s="774"/>
      <c r="DI21" s="775"/>
      <c r="DJ21" s="776"/>
      <c r="DK21" s="16"/>
      <c r="DL21" s="774"/>
      <c r="DM21" s="775"/>
      <c r="DN21" s="776"/>
      <c r="DO21" s="16"/>
      <c r="DP21" s="774"/>
      <c r="DQ21" s="775"/>
      <c r="DR21" s="776"/>
      <c r="DS21" s="16"/>
      <c r="DT21" s="774"/>
      <c r="DU21" s="775"/>
      <c r="DV21" s="776"/>
      <c r="DW21" s="16"/>
      <c r="DX21" s="774"/>
      <c r="DY21" s="775"/>
      <c r="DZ21" s="776"/>
      <c r="EA21" s="16"/>
      <c r="EB21" s="774"/>
      <c r="EC21" s="775"/>
      <c r="ED21" s="776"/>
      <c r="EE21" s="763"/>
      <c r="EF21" s="763"/>
      <c r="EG21" s="763"/>
      <c r="EH21" s="763"/>
      <c r="EI21" s="832"/>
      <c r="EJ21" s="832"/>
      <c r="EK21" s="832"/>
      <c r="EL21" s="832"/>
      <c r="EM21" s="832"/>
      <c r="EN21" s="832"/>
      <c r="EO21" s="832"/>
      <c r="EP21" s="832"/>
      <c r="EQ21" s="760"/>
      <c r="ER21" s="760"/>
      <c r="ES21" s="760"/>
      <c r="ET21" s="760"/>
      <c r="EU21" s="760"/>
      <c r="EV21" s="760"/>
      <c r="EW21" s="761"/>
      <c r="EX21" s="774"/>
      <c r="EY21" s="775"/>
      <c r="EZ21" s="776"/>
      <c r="FA21" s="20"/>
      <c r="FB21" s="774"/>
      <c r="FC21" s="775"/>
      <c r="FD21" s="776"/>
      <c r="FE21" s="762"/>
      <c r="FF21" s="763"/>
      <c r="FG21" s="763"/>
      <c r="FH21" s="789"/>
      <c r="FI21" s="774"/>
      <c r="FJ21" s="775"/>
      <c r="FK21" s="776"/>
      <c r="FL21" s="20"/>
      <c r="FM21" s="774"/>
      <c r="FN21" s="775"/>
      <c r="FO21" s="776"/>
      <c r="FP21" s="762"/>
      <c r="FQ21" s="763"/>
      <c r="FR21" s="763"/>
      <c r="FS21" s="789"/>
      <c r="FT21" s="774"/>
      <c r="FU21" s="775"/>
      <c r="FV21" s="776"/>
      <c r="FW21" s="20"/>
      <c r="FX21" s="774"/>
      <c r="FY21" s="775"/>
      <c r="FZ21" s="776"/>
      <c r="GA21" s="762"/>
      <c r="GB21" s="763"/>
      <c r="GC21" s="763"/>
      <c r="GD21" s="763"/>
      <c r="GE21" s="4"/>
      <c r="GF21" s="4"/>
      <c r="GG21" s="86"/>
      <c r="GH21" s="12"/>
      <c r="GI21" s="852"/>
      <c r="GJ21" s="85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row>
    <row r="22" spans="1:231" s="12" customFormat="1" ht="10.5" customHeight="1" x14ac:dyDescent="0.15">
      <c r="A22" s="768"/>
      <c r="B22" s="79"/>
      <c r="C22" s="788"/>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123"/>
      <c r="AI22" s="10"/>
      <c r="AJ22" s="757"/>
      <c r="AK22" s="758"/>
      <c r="AL22" s="759"/>
      <c r="AM22" s="11"/>
      <c r="AN22" s="757"/>
      <c r="AO22" s="758"/>
      <c r="AP22" s="759"/>
      <c r="AQ22" s="822" t="s">
        <v>115</v>
      </c>
      <c r="AR22" s="822"/>
      <c r="AS22" s="822"/>
      <c r="AT22" s="822"/>
      <c r="AU22" s="822"/>
      <c r="AV22" s="822"/>
      <c r="AW22" s="822"/>
      <c r="AX22" s="822"/>
      <c r="AY22" s="763"/>
      <c r="AZ22" s="763"/>
      <c r="BA22" s="763"/>
      <c r="BB22" s="763"/>
      <c r="BC22" s="763"/>
      <c r="BD22" s="763"/>
      <c r="BE22" s="763"/>
      <c r="BF22" s="763"/>
      <c r="BG22" s="789"/>
      <c r="BH22" s="777"/>
      <c r="BI22" s="778"/>
      <c r="BJ22" s="779"/>
      <c r="BK22" s="125"/>
      <c r="BL22" s="777"/>
      <c r="BM22" s="778"/>
      <c r="BN22" s="779"/>
      <c r="BO22" s="820" t="str">
        <f>+会社名等!D7</f>
        <v>○○知事</v>
      </c>
      <c r="BP22" s="820"/>
      <c r="BQ22" s="820"/>
      <c r="BR22" s="820"/>
      <c r="BS22" s="820"/>
      <c r="BT22" s="820"/>
      <c r="BU22" s="820"/>
      <c r="BV22" s="820"/>
      <c r="BW22" s="820"/>
      <c r="BX22" s="820"/>
      <c r="BY22" s="820"/>
      <c r="BZ22" s="820"/>
      <c r="CA22" s="820"/>
      <c r="CB22" s="820"/>
      <c r="CC22" s="820"/>
      <c r="CD22" s="820"/>
      <c r="CE22" s="820"/>
      <c r="CF22" s="820"/>
      <c r="CG22" s="763"/>
      <c r="CH22" s="763"/>
      <c r="CI22" s="763"/>
      <c r="CJ22" s="763"/>
      <c r="CK22" s="763"/>
      <c r="CL22" s="763"/>
      <c r="CM22" s="763"/>
      <c r="CN22" s="763"/>
      <c r="CO22" s="763"/>
      <c r="CP22" s="835"/>
      <c r="CQ22" s="835"/>
      <c r="CR22" s="835"/>
      <c r="CS22" s="835"/>
      <c r="CT22" s="763"/>
      <c r="CU22" s="763"/>
      <c r="CV22" s="763"/>
      <c r="CW22" s="775"/>
      <c r="CX22" s="775"/>
      <c r="CY22" s="775"/>
      <c r="CZ22" s="775"/>
      <c r="DA22" s="775"/>
      <c r="DB22" s="763"/>
      <c r="DC22" s="763"/>
      <c r="DD22" s="763"/>
      <c r="DE22" s="763"/>
      <c r="DF22" s="763"/>
      <c r="DG22" s="763"/>
      <c r="DH22" s="777"/>
      <c r="DI22" s="778"/>
      <c r="DJ22" s="779"/>
      <c r="DK22" s="125"/>
      <c r="DL22" s="777"/>
      <c r="DM22" s="778"/>
      <c r="DN22" s="779"/>
      <c r="DO22" s="15"/>
      <c r="DP22" s="777"/>
      <c r="DQ22" s="778"/>
      <c r="DR22" s="779"/>
      <c r="DS22" s="125"/>
      <c r="DT22" s="777"/>
      <c r="DU22" s="778"/>
      <c r="DV22" s="779"/>
      <c r="DW22" s="125"/>
      <c r="DX22" s="777"/>
      <c r="DY22" s="778"/>
      <c r="DZ22" s="779"/>
      <c r="EA22" s="125"/>
      <c r="EB22" s="777"/>
      <c r="EC22" s="778"/>
      <c r="ED22" s="779"/>
      <c r="EE22" s="763"/>
      <c r="EF22" s="763"/>
      <c r="EG22" s="763"/>
      <c r="EH22" s="763"/>
      <c r="EI22" s="833" t="s">
        <v>131</v>
      </c>
      <c r="EJ22" s="833"/>
      <c r="EK22" s="833"/>
      <c r="EL22" s="833"/>
      <c r="EM22" s="833"/>
      <c r="EN22" s="833"/>
      <c r="EO22" s="833"/>
      <c r="EP22" s="833"/>
      <c r="EQ22" s="760"/>
      <c r="ER22" s="760"/>
      <c r="ES22" s="760"/>
      <c r="ET22" s="760"/>
      <c r="EU22" s="760"/>
      <c r="EV22" s="760"/>
      <c r="EW22" s="761"/>
      <c r="EX22" s="777"/>
      <c r="EY22" s="778"/>
      <c r="EZ22" s="779"/>
      <c r="FA22" s="125"/>
      <c r="FB22" s="777"/>
      <c r="FC22" s="778"/>
      <c r="FD22" s="779"/>
      <c r="FE22" s="762"/>
      <c r="FF22" s="763"/>
      <c r="FG22" s="763"/>
      <c r="FH22" s="789"/>
      <c r="FI22" s="777"/>
      <c r="FJ22" s="778"/>
      <c r="FK22" s="779"/>
      <c r="FL22" s="125"/>
      <c r="FM22" s="777"/>
      <c r="FN22" s="778"/>
      <c r="FO22" s="779"/>
      <c r="FP22" s="762"/>
      <c r="FQ22" s="763"/>
      <c r="FR22" s="763"/>
      <c r="FS22" s="789"/>
      <c r="FT22" s="777"/>
      <c r="FU22" s="778"/>
      <c r="FV22" s="779"/>
      <c r="FW22" s="125"/>
      <c r="FX22" s="777"/>
      <c r="FY22" s="778"/>
      <c r="FZ22" s="779"/>
      <c r="GA22" s="762"/>
      <c r="GB22" s="763"/>
      <c r="GC22" s="763"/>
      <c r="GD22" s="763"/>
      <c r="GE22" s="13"/>
      <c r="GF22" s="13"/>
      <c r="GG22" s="80"/>
      <c r="GI22" s="852"/>
      <c r="GJ22" s="852"/>
    </row>
    <row r="23" spans="1:231" s="12" customFormat="1" ht="4.5" customHeight="1" x14ac:dyDescent="0.15">
      <c r="B23" s="81"/>
      <c r="C23" s="126"/>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8"/>
      <c r="AI23" s="116"/>
      <c r="AJ23" s="129"/>
      <c r="AK23" s="129"/>
      <c r="AL23" s="129"/>
      <c r="AM23" s="117"/>
      <c r="AN23" s="129"/>
      <c r="AO23" s="129"/>
      <c r="AP23" s="129"/>
      <c r="AQ23" s="823"/>
      <c r="AR23" s="823"/>
      <c r="AS23" s="823"/>
      <c r="AT23" s="823"/>
      <c r="AU23" s="823"/>
      <c r="AV23" s="823"/>
      <c r="AW23" s="823"/>
      <c r="AX23" s="823"/>
      <c r="AY23" s="134"/>
      <c r="AZ23" s="134"/>
      <c r="BA23" s="134"/>
      <c r="BB23" s="134"/>
      <c r="BC23" s="134"/>
      <c r="BD23" s="134"/>
      <c r="BE23" s="134"/>
      <c r="BF23" s="134"/>
      <c r="BG23" s="134"/>
      <c r="BH23" s="132"/>
      <c r="BI23" s="132"/>
      <c r="BJ23" s="132"/>
      <c r="BK23" s="133"/>
      <c r="BL23" s="132"/>
      <c r="BM23" s="132"/>
      <c r="BN23" s="132"/>
      <c r="BO23" s="821"/>
      <c r="BP23" s="821"/>
      <c r="BQ23" s="821"/>
      <c r="BR23" s="821"/>
      <c r="BS23" s="821"/>
      <c r="BT23" s="821"/>
      <c r="BU23" s="821"/>
      <c r="BV23" s="821"/>
      <c r="BW23" s="821"/>
      <c r="BX23" s="821"/>
      <c r="BY23" s="821"/>
      <c r="BZ23" s="821"/>
      <c r="CA23" s="821"/>
      <c r="CB23" s="821"/>
      <c r="CC23" s="821"/>
      <c r="CD23" s="821"/>
      <c r="CE23" s="821"/>
      <c r="CF23" s="821"/>
      <c r="CG23" s="834"/>
      <c r="CH23" s="834"/>
      <c r="CI23" s="834"/>
      <c r="CJ23" s="834"/>
      <c r="CK23" s="834"/>
      <c r="CL23" s="834"/>
      <c r="CM23" s="834"/>
      <c r="CN23" s="834"/>
      <c r="CO23" s="834"/>
      <c r="CP23" s="836"/>
      <c r="CQ23" s="836"/>
      <c r="CR23" s="836"/>
      <c r="CS23" s="836"/>
      <c r="CT23" s="834"/>
      <c r="CU23" s="834"/>
      <c r="CV23" s="834"/>
      <c r="CW23" s="778"/>
      <c r="CX23" s="778"/>
      <c r="CY23" s="778"/>
      <c r="CZ23" s="778"/>
      <c r="DA23" s="778"/>
      <c r="DB23" s="834"/>
      <c r="DC23" s="834"/>
      <c r="DD23" s="111"/>
      <c r="DE23" s="111"/>
      <c r="DF23" s="111"/>
      <c r="DG23" s="111"/>
      <c r="DH23" s="132"/>
      <c r="DI23" s="132"/>
      <c r="DJ23" s="132"/>
      <c r="DK23" s="133"/>
      <c r="DL23" s="132"/>
      <c r="DM23" s="132"/>
      <c r="DN23" s="132"/>
      <c r="DO23" s="130"/>
      <c r="DP23" s="132"/>
      <c r="DQ23" s="132"/>
      <c r="DR23" s="132"/>
      <c r="DS23" s="133"/>
      <c r="DT23" s="132"/>
      <c r="DU23" s="132"/>
      <c r="DV23" s="132"/>
      <c r="DW23" s="133"/>
      <c r="DX23" s="132"/>
      <c r="DY23" s="132"/>
      <c r="DZ23" s="132"/>
      <c r="EA23" s="133"/>
      <c r="EB23" s="132"/>
      <c r="EC23" s="132"/>
      <c r="ED23" s="132"/>
      <c r="EE23" s="111"/>
      <c r="EF23" s="111"/>
      <c r="EG23" s="111"/>
      <c r="EH23" s="111"/>
      <c r="EI23" s="143"/>
      <c r="EJ23" s="143"/>
      <c r="EK23" s="143"/>
      <c r="EL23" s="143"/>
      <c r="EM23" s="143"/>
      <c r="EN23" s="143"/>
      <c r="EO23" s="143"/>
      <c r="EP23" s="143"/>
      <c r="EQ23" s="764"/>
      <c r="ER23" s="764"/>
      <c r="ES23" s="764"/>
      <c r="ET23" s="764"/>
      <c r="EU23" s="764"/>
      <c r="EV23" s="764"/>
      <c r="EW23" s="764"/>
      <c r="EX23" s="132"/>
      <c r="EY23" s="132"/>
      <c r="EZ23" s="132"/>
      <c r="FA23" s="133"/>
      <c r="FB23" s="132"/>
      <c r="FC23" s="132"/>
      <c r="FD23" s="132"/>
      <c r="FE23" s="111"/>
      <c r="FF23" s="111"/>
      <c r="FG23" s="111"/>
      <c r="FH23" s="111"/>
      <c r="FI23" s="132"/>
      <c r="FJ23" s="132"/>
      <c r="FK23" s="132"/>
      <c r="FL23" s="133"/>
      <c r="FM23" s="132"/>
      <c r="FN23" s="132"/>
      <c r="FO23" s="132"/>
      <c r="FP23" s="111"/>
      <c r="FQ23" s="111"/>
      <c r="FR23" s="111"/>
      <c r="FS23" s="111"/>
      <c r="FT23" s="132"/>
      <c r="FU23" s="132"/>
      <c r="FV23" s="132"/>
      <c r="FW23" s="133"/>
      <c r="FX23" s="132"/>
      <c r="FY23" s="132"/>
      <c r="FZ23" s="132"/>
      <c r="GA23" s="111"/>
      <c r="GB23" s="111"/>
      <c r="GC23" s="111"/>
      <c r="GD23" s="111"/>
      <c r="GE23" s="135"/>
      <c r="GF23" s="135"/>
      <c r="GG23" s="82"/>
      <c r="GI23" s="852"/>
      <c r="GJ23" s="852"/>
    </row>
    <row r="24" spans="1:231" s="18" customFormat="1" ht="4.5" customHeight="1" x14ac:dyDescent="0.15">
      <c r="B24" s="83"/>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7"/>
      <c r="AI24" s="138"/>
      <c r="AJ24" s="139"/>
      <c r="AK24" s="139"/>
      <c r="AL24" s="139"/>
      <c r="AM24" s="139"/>
      <c r="AN24" s="139"/>
      <c r="AO24" s="139"/>
      <c r="AP24" s="139"/>
      <c r="AQ24" s="138"/>
      <c r="AR24" s="138"/>
      <c r="AS24" s="138"/>
      <c r="AT24" s="138"/>
      <c r="AU24" s="112"/>
      <c r="AV24" s="112"/>
      <c r="AW24" s="112"/>
      <c r="AX24" s="112"/>
      <c r="AY24" s="112"/>
      <c r="AZ24" s="112"/>
      <c r="BA24" s="112"/>
      <c r="BB24" s="112"/>
      <c r="BC24" s="138"/>
      <c r="BD24" s="138"/>
      <c r="BE24" s="138"/>
      <c r="BF24" s="112"/>
      <c r="BG24" s="112"/>
      <c r="BH24" s="112"/>
      <c r="BI24" s="112"/>
      <c r="BJ24" s="112"/>
      <c r="BK24" s="112"/>
      <c r="BL24" s="112"/>
      <c r="BM24" s="112"/>
      <c r="BN24" s="138"/>
      <c r="BO24" s="115"/>
      <c r="BP24" s="115"/>
      <c r="BQ24" s="115"/>
      <c r="BR24" s="115"/>
      <c r="BS24" s="115"/>
      <c r="BT24" s="145"/>
      <c r="BU24" s="145"/>
      <c r="BV24" s="145"/>
      <c r="BW24" s="145"/>
      <c r="BX24" s="115"/>
      <c r="BY24" s="115"/>
      <c r="BZ24" s="115"/>
      <c r="CA24" s="145"/>
      <c r="CB24" s="145"/>
      <c r="CC24" s="145"/>
      <c r="CD24" s="115"/>
      <c r="CE24" s="115"/>
      <c r="CF24" s="145"/>
      <c r="CG24" s="112"/>
      <c r="CH24" s="112"/>
      <c r="CI24" s="112"/>
      <c r="CJ24" s="112"/>
      <c r="CK24" s="112"/>
      <c r="CL24" s="112"/>
      <c r="CM24" s="112"/>
      <c r="CN24" s="112"/>
      <c r="CO24" s="830" t="s">
        <v>99</v>
      </c>
      <c r="CP24" s="830"/>
      <c r="CQ24" s="830"/>
      <c r="CR24" s="830"/>
      <c r="CS24" s="830"/>
      <c r="CT24" s="830"/>
      <c r="CU24" s="830"/>
      <c r="CV24" s="830"/>
      <c r="CW24" s="830"/>
      <c r="CX24" s="830"/>
      <c r="CY24" s="830"/>
      <c r="CZ24" s="830"/>
      <c r="DA24" s="83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38"/>
      <c r="EJ24" s="138"/>
      <c r="EK24" s="138"/>
      <c r="EL24" s="138"/>
      <c r="EM24" s="138"/>
      <c r="EN24" s="138"/>
      <c r="EO24" s="138"/>
      <c r="EP24" s="138"/>
      <c r="EQ24" s="141"/>
      <c r="ER24" s="141"/>
      <c r="ES24" s="141"/>
      <c r="ET24" s="141"/>
      <c r="EU24" s="141"/>
      <c r="EV24" s="141"/>
      <c r="EW24" s="141"/>
      <c r="EX24" s="141"/>
      <c r="EY24" s="141"/>
      <c r="EZ24" s="141"/>
      <c r="FA24" s="141"/>
      <c r="FB24" s="141"/>
      <c r="FC24" s="141"/>
      <c r="FD24" s="141"/>
      <c r="FE24" s="140"/>
      <c r="FF24" s="138"/>
      <c r="FG24" s="138"/>
      <c r="FH24" s="138"/>
      <c r="FI24" s="138"/>
      <c r="FJ24" s="138"/>
      <c r="FK24" s="138"/>
      <c r="FL24" s="138"/>
      <c r="FM24" s="138"/>
      <c r="FN24" s="138"/>
      <c r="FO24" s="112"/>
      <c r="FP24" s="112"/>
      <c r="FQ24" s="112"/>
      <c r="FR24" s="112"/>
      <c r="FS24" s="112"/>
      <c r="FT24" s="112"/>
      <c r="FU24" s="112"/>
      <c r="FV24" s="112"/>
      <c r="FW24" s="112"/>
      <c r="FX24" s="112"/>
      <c r="FY24" s="112"/>
      <c r="FZ24" s="112"/>
      <c r="GA24" s="112"/>
      <c r="GB24" s="112"/>
      <c r="GC24" s="112"/>
      <c r="GD24" s="112"/>
      <c r="GE24" s="112"/>
      <c r="GF24" s="112"/>
      <c r="GG24" s="84"/>
      <c r="GH24" s="12"/>
      <c r="GI24" s="852"/>
      <c r="GJ24" s="85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row>
    <row r="25" spans="1:231" s="18" customFormat="1" ht="5.25" customHeight="1" x14ac:dyDescent="0.15">
      <c r="A25" s="768" t="s">
        <v>640</v>
      </c>
      <c r="B25" s="85"/>
      <c r="C25" s="793" t="s">
        <v>133</v>
      </c>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142"/>
      <c r="AI25" s="107"/>
      <c r="AJ25" s="751">
        <v>0</v>
      </c>
      <c r="AK25" s="752"/>
      <c r="AL25" s="753"/>
      <c r="AM25" s="23"/>
      <c r="AN25" s="751" t="s">
        <v>149</v>
      </c>
      <c r="AO25" s="752"/>
      <c r="AP25" s="753"/>
      <c r="AQ25" s="790" t="s">
        <v>114</v>
      </c>
      <c r="AR25" s="791"/>
      <c r="AS25" s="791"/>
      <c r="AT25" s="791"/>
      <c r="AU25" s="791"/>
      <c r="AV25" s="791"/>
      <c r="AW25" s="791"/>
      <c r="AX25" s="791"/>
      <c r="AY25" s="763" t="s">
        <v>278</v>
      </c>
      <c r="AZ25" s="763"/>
      <c r="BA25" s="763"/>
      <c r="BB25" s="763"/>
      <c r="BC25" s="763"/>
      <c r="BD25" s="763"/>
      <c r="BE25" s="763"/>
      <c r="BF25" s="763"/>
      <c r="BG25" s="789"/>
      <c r="BH25" s="771" t="str">
        <f>MID(会社名等!$E$26,1,1)</f>
        <v/>
      </c>
      <c r="BI25" s="772"/>
      <c r="BJ25" s="773"/>
      <c r="BK25" s="16"/>
      <c r="BL25" s="771" t="str">
        <f>MID(会社名等!$E$26,2,1)</f>
        <v/>
      </c>
      <c r="BM25" s="772"/>
      <c r="BN25" s="773"/>
      <c r="BO25" s="781" t="s">
        <v>116</v>
      </c>
      <c r="BP25" s="782"/>
      <c r="BQ25" s="782"/>
      <c r="BR25" s="782"/>
      <c r="BS25" s="782"/>
      <c r="BT25" s="782"/>
      <c r="BU25" s="782"/>
      <c r="BV25" s="782"/>
      <c r="BW25" s="782"/>
      <c r="BX25" s="782"/>
      <c r="BY25" s="782"/>
      <c r="BZ25" s="782"/>
      <c r="CA25" s="782"/>
      <c r="CB25" s="782"/>
      <c r="CC25" s="782"/>
      <c r="CD25" s="782"/>
      <c r="CE25" s="782"/>
      <c r="CF25" s="782"/>
      <c r="CG25" s="4"/>
      <c r="CH25" s="4"/>
      <c r="CI25" s="4"/>
      <c r="CJ25" s="4"/>
      <c r="CK25" s="4"/>
      <c r="CL25" s="4"/>
      <c r="CM25" s="4"/>
      <c r="CN25" s="4"/>
      <c r="CO25" s="831"/>
      <c r="CP25" s="831"/>
      <c r="CQ25" s="831"/>
      <c r="CR25" s="831"/>
      <c r="CS25" s="831"/>
      <c r="CT25" s="831"/>
      <c r="CU25" s="831"/>
      <c r="CV25" s="831"/>
      <c r="CW25" s="831"/>
      <c r="CX25" s="831"/>
      <c r="CY25" s="831"/>
      <c r="CZ25" s="831"/>
      <c r="DA25" s="831"/>
      <c r="DB25" s="114"/>
      <c r="DC25" s="114"/>
      <c r="DD25" s="763" t="s">
        <v>58</v>
      </c>
      <c r="DE25" s="763"/>
      <c r="DF25" s="763"/>
      <c r="DG25" s="763"/>
      <c r="DH25" s="771" t="str">
        <f>MID(会社名等!$I$26,1,1)</f>
        <v/>
      </c>
      <c r="DI25" s="772"/>
      <c r="DJ25" s="773"/>
      <c r="DK25" s="16"/>
      <c r="DL25" s="771" t="str">
        <f>MID(会社名等!$I$26,2,1)</f>
        <v/>
      </c>
      <c r="DM25" s="772"/>
      <c r="DN25" s="773"/>
      <c r="DO25" s="16"/>
      <c r="DP25" s="771" t="str">
        <f>MID(会社名等!$I$26,3,1)</f>
        <v/>
      </c>
      <c r="DQ25" s="772"/>
      <c r="DR25" s="773"/>
      <c r="DS25" s="16"/>
      <c r="DT25" s="771" t="str">
        <f>MID(会社名等!$I$26,4,1)</f>
        <v/>
      </c>
      <c r="DU25" s="772"/>
      <c r="DV25" s="773"/>
      <c r="DW25" s="16"/>
      <c r="DX25" s="771" t="str">
        <f>MID(会社名等!$I$26,5,1)</f>
        <v/>
      </c>
      <c r="DY25" s="772"/>
      <c r="DZ25" s="773"/>
      <c r="EA25" s="16"/>
      <c r="EB25" s="771" t="str">
        <f>MID(会社名等!$I$26,6,1)</f>
        <v/>
      </c>
      <c r="EC25" s="772"/>
      <c r="ED25" s="773"/>
      <c r="EE25" s="763" t="s">
        <v>57</v>
      </c>
      <c r="EF25" s="763"/>
      <c r="EG25" s="763"/>
      <c r="EH25" s="763"/>
      <c r="EI25" s="832" t="s">
        <v>132</v>
      </c>
      <c r="EJ25" s="832"/>
      <c r="EK25" s="832"/>
      <c r="EL25" s="832"/>
      <c r="EM25" s="832"/>
      <c r="EN25" s="832"/>
      <c r="EO25" s="832"/>
      <c r="EP25" s="832"/>
      <c r="EQ25" s="760" t="s">
        <v>641</v>
      </c>
      <c r="ER25" s="760"/>
      <c r="ES25" s="760"/>
      <c r="ET25" s="760"/>
      <c r="EU25" s="760"/>
      <c r="EV25" s="760"/>
      <c r="EW25" s="761"/>
      <c r="EX25" s="771" t="str">
        <f>MID(会社名等!$K$26,1,1)</f>
        <v/>
      </c>
      <c r="EY25" s="772"/>
      <c r="EZ25" s="773"/>
      <c r="FA25" s="20"/>
      <c r="FB25" s="771" t="str">
        <f>MID(会社名等!$K$26,2,1)</f>
        <v/>
      </c>
      <c r="FC25" s="772"/>
      <c r="FD25" s="773"/>
      <c r="FE25" s="762" t="s">
        <v>53</v>
      </c>
      <c r="FF25" s="763"/>
      <c r="FG25" s="763"/>
      <c r="FH25" s="789"/>
      <c r="FI25" s="771" t="str">
        <f>MID(会社名等!$K$26,3,1)</f>
        <v/>
      </c>
      <c r="FJ25" s="772"/>
      <c r="FK25" s="773"/>
      <c r="FL25" s="20"/>
      <c r="FM25" s="771" t="str">
        <f>MID(会社名等!$K$26,4,1)</f>
        <v/>
      </c>
      <c r="FN25" s="772"/>
      <c r="FO25" s="773"/>
      <c r="FP25" s="762" t="s">
        <v>54</v>
      </c>
      <c r="FQ25" s="763"/>
      <c r="FR25" s="763"/>
      <c r="FS25" s="789"/>
      <c r="FT25" s="771" t="str">
        <f>MID(会社名等!$K$26,5,1)</f>
        <v/>
      </c>
      <c r="FU25" s="772"/>
      <c r="FV25" s="773"/>
      <c r="FW25" s="20"/>
      <c r="FX25" s="771" t="str">
        <f>MID(会社名等!$K$26,6,1)</f>
        <v/>
      </c>
      <c r="FY25" s="772"/>
      <c r="FZ25" s="773"/>
      <c r="GA25" s="762" t="s">
        <v>55</v>
      </c>
      <c r="GB25" s="763"/>
      <c r="GC25" s="763"/>
      <c r="GD25" s="763"/>
      <c r="GE25" s="4"/>
      <c r="GF25" s="4"/>
      <c r="GG25" s="86"/>
      <c r="GH25" s="12"/>
      <c r="GI25" s="852"/>
      <c r="GJ25" s="85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row>
    <row r="26" spans="1:231" s="18" customFormat="1" ht="8.25" customHeight="1" x14ac:dyDescent="0.15">
      <c r="A26" s="768"/>
      <c r="B26" s="85"/>
      <c r="C26" s="793"/>
      <c r="D26" s="793"/>
      <c r="E26" s="793"/>
      <c r="F26" s="793"/>
      <c r="G26" s="793"/>
      <c r="H26" s="793"/>
      <c r="I26" s="793"/>
      <c r="J26" s="793"/>
      <c r="K26" s="793"/>
      <c r="L26" s="793"/>
      <c r="M26" s="793"/>
      <c r="N26" s="793"/>
      <c r="O26" s="793"/>
      <c r="P26" s="793"/>
      <c r="Q26" s="793"/>
      <c r="R26" s="793"/>
      <c r="S26" s="793"/>
      <c r="T26" s="793"/>
      <c r="U26" s="793"/>
      <c r="V26" s="793"/>
      <c r="W26" s="793"/>
      <c r="X26" s="793"/>
      <c r="Y26" s="793"/>
      <c r="Z26" s="793"/>
      <c r="AA26" s="793"/>
      <c r="AB26" s="793"/>
      <c r="AC26" s="793"/>
      <c r="AD26" s="793"/>
      <c r="AE26" s="793"/>
      <c r="AF26" s="793"/>
      <c r="AG26" s="793"/>
      <c r="AH26" s="142"/>
      <c r="AI26" s="107"/>
      <c r="AJ26" s="754"/>
      <c r="AK26" s="755"/>
      <c r="AL26" s="756"/>
      <c r="AM26" s="23"/>
      <c r="AN26" s="754"/>
      <c r="AO26" s="755"/>
      <c r="AP26" s="756"/>
      <c r="AQ26" s="790"/>
      <c r="AR26" s="791"/>
      <c r="AS26" s="791"/>
      <c r="AT26" s="791"/>
      <c r="AU26" s="791"/>
      <c r="AV26" s="791"/>
      <c r="AW26" s="791"/>
      <c r="AX26" s="791"/>
      <c r="AY26" s="763"/>
      <c r="AZ26" s="763"/>
      <c r="BA26" s="763"/>
      <c r="BB26" s="763"/>
      <c r="BC26" s="763"/>
      <c r="BD26" s="763"/>
      <c r="BE26" s="763"/>
      <c r="BF26" s="763"/>
      <c r="BG26" s="789"/>
      <c r="BH26" s="774"/>
      <c r="BI26" s="775"/>
      <c r="BJ26" s="776"/>
      <c r="BK26" s="16"/>
      <c r="BL26" s="774"/>
      <c r="BM26" s="775"/>
      <c r="BN26" s="776"/>
      <c r="BO26" s="781"/>
      <c r="BP26" s="782"/>
      <c r="BQ26" s="782"/>
      <c r="BR26" s="782"/>
      <c r="BS26" s="782"/>
      <c r="BT26" s="782"/>
      <c r="BU26" s="782"/>
      <c r="BV26" s="782"/>
      <c r="BW26" s="782"/>
      <c r="BX26" s="782"/>
      <c r="BY26" s="782"/>
      <c r="BZ26" s="782"/>
      <c r="CA26" s="782"/>
      <c r="CB26" s="782"/>
      <c r="CC26" s="782"/>
      <c r="CD26" s="782"/>
      <c r="CE26" s="782"/>
      <c r="CF26" s="782"/>
      <c r="CG26" s="763" t="s">
        <v>0</v>
      </c>
      <c r="CH26" s="763"/>
      <c r="CI26" s="763"/>
      <c r="CJ26" s="763"/>
      <c r="CK26" s="763"/>
      <c r="CL26" s="763"/>
      <c r="CM26" s="763"/>
      <c r="CN26" s="763"/>
      <c r="CO26" s="763"/>
      <c r="CP26" s="835" t="s">
        <v>102</v>
      </c>
      <c r="CQ26" s="835"/>
      <c r="CR26" s="835"/>
      <c r="CS26" s="835"/>
      <c r="CT26" s="763" t="s">
        <v>121</v>
      </c>
      <c r="CU26" s="763"/>
      <c r="CV26" s="763"/>
      <c r="CW26" s="775" t="str">
        <f>IF(会社名等!G26="","",会社名等!G26)</f>
        <v/>
      </c>
      <c r="CX26" s="775"/>
      <c r="CY26" s="775"/>
      <c r="CZ26" s="775"/>
      <c r="DA26" s="775"/>
      <c r="DB26" s="763" t="s">
        <v>130</v>
      </c>
      <c r="DC26" s="763"/>
      <c r="DD26" s="763"/>
      <c r="DE26" s="763"/>
      <c r="DF26" s="763"/>
      <c r="DG26" s="763"/>
      <c r="DH26" s="774"/>
      <c r="DI26" s="775"/>
      <c r="DJ26" s="776"/>
      <c r="DK26" s="16"/>
      <c r="DL26" s="774"/>
      <c r="DM26" s="775"/>
      <c r="DN26" s="776"/>
      <c r="DO26" s="16"/>
      <c r="DP26" s="774"/>
      <c r="DQ26" s="775"/>
      <c r="DR26" s="776"/>
      <c r="DS26" s="16"/>
      <c r="DT26" s="774"/>
      <c r="DU26" s="775"/>
      <c r="DV26" s="776"/>
      <c r="DW26" s="16"/>
      <c r="DX26" s="774"/>
      <c r="DY26" s="775"/>
      <c r="DZ26" s="776"/>
      <c r="EA26" s="16"/>
      <c r="EB26" s="774"/>
      <c r="EC26" s="775"/>
      <c r="ED26" s="776"/>
      <c r="EE26" s="763"/>
      <c r="EF26" s="763"/>
      <c r="EG26" s="763"/>
      <c r="EH26" s="763"/>
      <c r="EI26" s="832"/>
      <c r="EJ26" s="832"/>
      <c r="EK26" s="832"/>
      <c r="EL26" s="832"/>
      <c r="EM26" s="832"/>
      <c r="EN26" s="832"/>
      <c r="EO26" s="832"/>
      <c r="EP26" s="832"/>
      <c r="EQ26" s="760"/>
      <c r="ER26" s="760"/>
      <c r="ES26" s="760"/>
      <c r="ET26" s="760"/>
      <c r="EU26" s="760"/>
      <c r="EV26" s="760"/>
      <c r="EW26" s="761"/>
      <c r="EX26" s="774"/>
      <c r="EY26" s="775"/>
      <c r="EZ26" s="776"/>
      <c r="FA26" s="20"/>
      <c r="FB26" s="774"/>
      <c r="FC26" s="775"/>
      <c r="FD26" s="776"/>
      <c r="FE26" s="762"/>
      <c r="FF26" s="763"/>
      <c r="FG26" s="763"/>
      <c r="FH26" s="789"/>
      <c r="FI26" s="774"/>
      <c r="FJ26" s="775"/>
      <c r="FK26" s="776"/>
      <c r="FL26" s="20"/>
      <c r="FM26" s="774"/>
      <c r="FN26" s="775"/>
      <c r="FO26" s="776"/>
      <c r="FP26" s="762"/>
      <c r="FQ26" s="763"/>
      <c r="FR26" s="763"/>
      <c r="FS26" s="789"/>
      <c r="FT26" s="774"/>
      <c r="FU26" s="775"/>
      <c r="FV26" s="776"/>
      <c r="FW26" s="20"/>
      <c r="FX26" s="774"/>
      <c r="FY26" s="775"/>
      <c r="FZ26" s="776"/>
      <c r="GA26" s="762"/>
      <c r="GB26" s="763"/>
      <c r="GC26" s="763"/>
      <c r="GD26" s="763"/>
      <c r="GE26" s="4"/>
      <c r="GF26" s="4"/>
      <c r="GG26" s="86"/>
      <c r="GH26" s="12"/>
      <c r="GI26" s="852"/>
      <c r="GJ26" s="85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row>
    <row r="27" spans="1:231" s="12" customFormat="1" ht="10.5" customHeight="1" x14ac:dyDescent="0.15">
      <c r="A27" s="768"/>
      <c r="B27" s="79"/>
      <c r="C27" s="793"/>
      <c r="D27" s="793"/>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123"/>
      <c r="AI27" s="10"/>
      <c r="AJ27" s="757"/>
      <c r="AK27" s="758"/>
      <c r="AL27" s="759"/>
      <c r="AM27" s="11"/>
      <c r="AN27" s="757"/>
      <c r="AO27" s="758"/>
      <c r="AP27" s="759"/>
      <c r="AQ27" s="822" t="s">
        <v>115</v>
      </c>
      <c r="AR27" s="822"/>
      <c r="AS27" s="822"/>
      <c r="AT27" s="822"/>
      <c r="AU27" s="822"/>
      <c r="AV27" s="822"/>
      <c r="AW27" s="822"/>
      <c r="AX27" s="822"/>
      <c r="AY27" s="763"/>
      <c r="AZ27" s="763"/>
      <c r="BA27" s="763"/>
      <c r="BB27" s="763"/>
      <c r="BC27" s="763"/>
      <c r="BD27" s="763"/>
      <c r="BE27" s="763"/>
      <c r="BF27" s="763"/>
      <c r="BG27" s="789"/>
      <c r="BH27" s="777"/>
      <c r="BI27" s="778"/>
      <c r="BJ27" s="779"/>
      <c r="BK27" s="125"/>
      <c r="BL27" s="777"/>
      <c r="BM27" s="778"/>
      <c r="BN27" s="779"/>
      <c r="BO27" s="820" t="str">
        <f>+会社名等!D7</f>
        <v>○○知事</v>
      </c>
      <c r="BP27" s="820"/>
      <c r="BQ27" s="820"/>
      <c r="BR27" s="820"/>
      <c r="BS27" s="820"/>
      <c r="BT27" s="820"/>
      <c r="BU27" s="820"/>
      <c r="BV27" s="820"/>
      <c r="BW27" s="820"/>
      <c r="BX27" s="820"/>
      <c r="BY27" s="820"/>
      <c r="BZ27" s="820"/>
      <c r="CA27" s="820"/>
      <c r="CB27" s="820"/>
      <c r="CC27" s="820"/>
      <c r="CD27" s="820"/>
      <c r="CE27" s="820"/>
      <c r="CF27" s="820"/>
      <c r="CG27" s="763"/>
      <c r="CH27" s="763"/>
      <c r="CI27" s="763"/>
      <c r="CJ27" s="763"/>
      <c r="CK27" s="763"/>
      <c r="CL27" s="763"/>
      <c r="CM27" s="763"/>
      <c r="CN27" s="763"/>
      <c r="CO27" s="763"/>
      <c r="CP27" s="835"/>
      <c r="CQ27" s="835"/>
      <c r="CR27" s="835"/>
      <c r="CS27" s="835"/>
      <c r="CT27" s="763"/>
      <c r="CU27" s="763"/>
      <c r="CV27" s="763"/>
      <c r="CW27" s="775"/>
      <c r="CX27" s="775"/>
      <c r="CY27" s="775"/>
      <c r="CZ27" s="775"/>
      <c r="DA27" s="775"/>
      <c r="DB27" s="763"/>
      <c r="DC27" s="763"/>
      <c r="DD27" s="763"/>
      <c r="DE27" s="763"/>
      <c r="DF27" s="763"/>
      <c r="DG27" s="763"/>
      <c r="DH27" s="777"/>
      <c r="DI27" s="778"/>
      <c r="DJ27" s="779"/>
      <c r="DK27" s="125"/>
      <c r="DL27" s="777"/>
      <c r="DM27" s="778"/>
      <c r="DN27" s="779"/>
      <c r="DO27" s="15"/>
      <c r="DP27" s="777"/>
      <c r="DQ27" s="778"/>
      <c r="DR27" s="779"/>
      <c r="DS27" s="125"/>
      <c r="DT27" s="777"/>
      <c r="DU27" s="778"/>
      <c r="DV27" s="779"/>
      <c r="DW27" s="125"/>
      <c r="DX27" s="777"/>
      <c r="DY27" s="778"/>
      <c r="DZ27" s="779"/>
      <c r="EA27" s="125"/>
      <c r="EB27" s="777"/>
      <c r="EC27" s="778"/>
      <c r="ED27" s="779"/>
      <c r="EE27" s="763"/>
      <c r="EF27" s="763"/>
      <c r="EG27" s="763"/>
      <c r="EH27" s="763"/>
      <c r="EI27" s="833" t="s">
        <v>131</v>
      </c>
      <c r="EJ27" s="833"/>
      <c r="EK27" s="833"/>
      <c r="EL27" s="833"/>
      <c r="EM27" s="833"/>
      <c r="EN27" s="833"/>
      <c r="EO27" s="833"/>
      <c r="EP27" s="833"/>
      <c r="EQ27" s="760"/>
      <c r="ER27" s="760"/>
      <c r="ES27" s="760"/>
      <c r="ET27" s="760"/>
      <c r="EU27" s="760"/>
      <c r="EV27" s="760"/>
      <c r="EW27" s="761"/>
      <c r="EX27" s="777"/>
      <c r="EY27" s="778"/>
      <c r="EZ27" s="779"/>
      <c r="FA27" s="125"/>
      <c r="FB27" s="777"/>
      <c r="FC27" s="778"/>
      <c r="FD27" s="779"/>
      <c r="FE27" s="762"/>
      <c r="FF27" s="763"/>
      <c r="FG27" s="763"/>
      <c r="FH27" s="789"/>
      <c r="FI27" s="777"/>
      <c r="FJ27" s="778"/>
      <c r="FK27" s="779"/>
      <c r="FL27" s="125"/>
      <c r="FM27" s="777"/>
      <c r="FN27" s="778"/>
      <c r="FO27" s="779"/>
      <c r="FP27" s="762"/>
      <c r="FQ27" s="763"/>
      <c r="FR27" s="763"/>
      <c r="FS27" s="789"/>
      <c r="FT27" s="777"/>
      <c r="FU27" s="778"/>
      <c r="FV27" s="779"/>
      <c r="FW27" s="125"/>
      <c r="FX27" s="777"/>
      <c r="FY27" s="778"/>
      <c r="FZ27" s="779"/>
      <c r="GA27" s="762"/>
      <c r="GB27" s="763"/>
      <c r="GC27" s="763"/>
      <c r="GD27" s="763"/>
      <c r="GE27" s="13"/>
      <c r="GF27" s="13"/>
      <c r="GG27" s="80"/>
      <c r="GI27" s="852"/>
      <c r="GJ27" s="852"/>
    </row>
    <row r="28" spans="1:231" s="12" customFormat="1" ht="4.5" customHeight="1" x14ac:dyDescent="0.15">
      <c r="B28" s="81"/>
      <c r="C28" s="126"/>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8"/>
      <c r="AI28" s="116"/>
      <c r="AJ28" s="129"/>
      <c r="AK28" s="129"/>
      <c r="AL28" s="129"/>
      <c r="AM28" s="117"/>
      <c r="AN28" s="129"/>
      <c r="AO28" s="129"/>
      <c r="AP28" s="129"/>
      <c r="AQ28" s="823"/>
      <c r="AR28" s="823"/>
      <c r="AS28" s="823"/>
      <c r="AT28" s="823"/>
      <c r="AU28" s="823"/>
      <c r="AV28" s="823"/>
      <c r="AW28" s="823"/>
      <c r="AX28" s="823"/>
      <c r="AY28" s="134"/>
      <c r="AZ28" s="134"/>
      <c r="BA28" s="134"/>
      <c r="BB28" s="134"/>
      <c r="BC28" s="134"/>
      <c r="BD28" s="134"/>
      <c r="BE28" s="134"/>
      <c r="BF28" s="134"/>
      <c r="BG28" s="134"/>
      <c r="BH28" s="132"/>
      <c r="BI28" s="132"/>
      <c r="BJ28" s="132"/>
      <c r="BK28" s="133"/>
      <c r="BL28" s="132"/>
      <c r="BM28" s="132"/>
      <c r="BN28" s="132"/>
      <c r="BO28" s="821"/>
      <c r="BP28" s="821"/>
      <c r="BQ28" s="821"/>
      <c r="BR28" s="821"/>
      <c r="BS28" s="821"/>
      <c r="BT28" s="821"/>
      <c r="BU28" s="821"/>
      <c r="BV28" s="821"/>
      <c r="BW28" s="821"/>
      <c r="BX28" s="821"/>
      <c r="BY28" s="821"/>
      <c r="BZ28" s="821"/>
      <c r="CA28" s="821"/>
      <c r="CB28" s="821"/>
      <c r="CC28" s="821"/>
      <c r="CD28" s="821"/>
      <c r="CE28" s="821"/>
      <c r="CF28" s="821"/>
      <c r="CG28" s="834"/>
      <c r="CH28" s="834"/>
      <c r="CI28" s="834"/>
      <c r="CJ28" s="834"/>
      <c r="CK28" s="834"/>
      <c r="CL28" s="834"/>
      <c r="CM28" s="834"/>
      <c r="CN28" s="834"/>
      <c r="CO28" s="834"/>
      <c r="CP28" s="836"/>
      <c r="CQ28" s="836"/>
      <c r="CR28" s="836"/>
      <c r="CS28" s="836"/>
      <c r="CT28" s="834"/>
      <c r="CU28" s="834"/>
      <c r="CV28" s="834"/>
      <c r="CW28" s="778"/>
      <c r="CX28" s="778"/>
      <c r="CY28" s="778"/>
      <c r="CZ28" s="778"/>
      <c r="DA28" s="778"/>
      <c r="DB28" s="834"/>
      <c r="DC28" s="834"/>
      <c r="DD28" s="111"/>
      <c r="DE28" s="111"/>
      <c r="DF28" s="111"/>
      <c r="DG28" s="111"/>
      <c r="DH28" s="132"/>
      <c r="DI28" s="132"/>
      <c r="DJ28" s="132"/>
      <c r="DK28" s="133"/>
      <c r="DL28" s="132"/>
      <c r="DM28" s="132"/>
      <c r="DN28" s="132"/>
      <c r="DO28" s="130"/>
      <c r="DP28" s="132"/>
      <c r="DQ28" s="132"/>
      <c r="DR28" s="132"/>
      <c r="DS28" s="133"/>
      <c r="DT28" s="132"/>
      <c r="DU28" s="132"/>
      <c r="DV28" s="132"/>
      <c r="DW28" s="133"/>
      <c r="DX28" s="132"/>
      <c r="DY28" s="132"/>
      <c r="DZ28" s="132"/>
      <c r="EA28" s="133"/>
      <c r="EB28" s="132"/>
      <c r="EC28" s="132"/>
      <c r="ED28" s="132"/>
      <c r="EE28" s="111"/>
      <c r="EF28" s="111"/>
      <c r="EG28" s="111"/>
      <c r="EH28" s="111"/>
      <c r="EI28" s="130"/>
      <c r="EJ28" s="130"/>
      <c r="EK28" s="130"/>
      <c r="EL28" s="130"/>
      <c r="EM28" s="130"/>
      <c r="EN28" s="130"/>
      <c r="EO28" s="130"/>
      <c r="EP28" s="130"/>
      <c r="EQ28" s="764"/>
      <c r="ER28" s="764"/>
      <c r="ES28" s="764"/>
      <c r="ET28" s="764"/>
      <c r="EU28" s="764"/>
      <c r="EV28" s="764"/>
      <c r="EW28" s="764"/>
      <c r="EX28" s="132"/>
      <c r="EY28" s="132"/>
      <c r="EZ28" s="132"/>
      <c r="FA28" s="133"/>
      <c r="FB28" s="132"/>
      <c r="FC28" s="132"/>
      <c r="FD28" s="132"/>
      <c r="FE28" s="111"/>
      <c r="FF28" s="111"/>
      <c r="FG28" s="111"/>
      <c r="FH28" s="111"/>
      <c r="FI28" s="132"/>
      <c r="FJ28" s="132"/>
      <c r="FK28" s="132"/>
      <c r="FL28" s="133"/>
      <c r="FM28" s="132"/>
      <c r="FN28" s="132"/>
      <c r="FO28" s="132"/>
      <c r="FP28" s="111"/>
      <c r="FQ28" s="111"/>
      <c r="FR28" s="111"/>
      <c r="FS28" s="111"/>
      <c r="FT28" s="132"/>
      <c r="FU28" s="132"/>
      <c r="FV28" s="132"/>
      <c r="FW28" s="133"/>
      <c r="FX28" s="132"/>
      <c r="FY28" s="132"/>
      <c r="FZ28" s="132"/>
      <c r="GA28" s="111"/>
      <c r="GB28" s="111"/>
      <c r="GC28" s="111"/>
      <c r="GD28" s="111"/>
      <c r="GE28" s="135"/>
      <c r="GF28" s="135"/>
      <c r="GG28" s="82"/>
      <c r="GI28" s="852"/>
      <c r="GJ28" s="852"/>
    </row>
    <row r="29" spans="1:231" s="12" customFormat="1" ht="4.5" customHeight="1" x14ac:dyDescent="0.15">
      <c r="B29" s="79"/>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46"/>
      <c r="AI29" s="15"/>
      <c r="AJ29" s="23"/>
      <c r="AK29" s="23"/>
      <c r="AL29" s="23"/>
      <c r="AM29" s="23"/>
      <c r="AN29" s="23"/>
      <c r="AO29" s="23"/>
      <c r="AP29" s="23"/>
      <c r="AQ29" s="15"/>
      <c r="AR29" s="15"/>
      <c r="AS29" s="15"/>
      <c r="AT29" s="15"/>
      <c r="AU29" s="15"/>
      <c r="AV29" s="13"/>
      <c r="AW29" s="17"/>
      <c r="AX29" s="17"/>
      <c r="AY29" s="17"/>
      <c r="AZ29" s="17"/>
      <c r="BA29" s="17"/>
      <c r="BB29" s="17"/>
      <c r="BC29" s="17"/>
      <c r="BD29" s="17"/>
      <c r="BE29" s="13"/>
      <c r="BF29" s="15"/>
      <c r="BG29" s="15"/>
      <c r="BH29" s="15"/>
      <c r="BI29" s="13"/>
      <c r="BJ29" s="13"/>
      <c r="BK29" s="13"/>
      <c r="BL29" s="13"/>
      <c r="BM29" s="13"/>
      <c r="BN29" s="13"/>
      <c r="BO29" s="13"/>
      <c r="BP29" s="13"/>
      <c r="BQ29" s="15"/>
      <c r="BR29" s="15"/>
      <c r="BS29" s="15"/>
      <c r="BT29" s="15"/>
      <c r="BU29" s="15"/>
      <c r="BV29" s="15"/>
      <c r="BW29" s="13"/>
      <c r="BX29" s="13"/>
      <c r="BY29" s="13"/>
      <c r="BZ29" s="13"/>
      <c r="CA29" s="15"/>
      <c r="CB29" s="15"/>
      <c r="CC29" s="15"/>
      <c r="CD29" s="13"/>
      <c r="CE29" s="13"/>
      <c r="CF29" s="13"/>
      <c r="CG29" s="15"/>
      <c r="CH29" s="13"/>
      <c r="CI29" s="13"/>
      <c r="CJ29" s="13"/>
      <c r="CK29" s="13"/>
      <c r="CL29" s="13"/>
      <c r="CM29" s="13"/>
      <c r="CN29" s="13"/>
      <c r="CO29" s="13"/>
      <c r="CP29" s="13"/>
      <c r="CQ29" s="13"/>
      <c r="CR29" s="13"/>
      <c r="CS29" s="13"/>
      <c r="CT29" s="13"/>
      <c r="CU29" s="13"/>
      <c r="CV29" s="13"/>
      <c r="CW29" s="13"/>
      <c r="CX29" s="13"/>
      <c r="CY29" s="13"/>
      <c r="CZ29" s="13"/>
      <c r="DA29" s="13"/>
      <c r="DB29" s="13"/>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80"/>
      <c r="GI29" s="852"/>
      <c r="GJ29" s="852"/>
    </row>
    <row r="30" spans="1:231" s="12" customFormat="1" ht="24" customHeight="1" x14ac:dyDescent="0.15">
      <c r="A30" s="652" t="s">
        <v>640</v>
      </c>
      <c r="B30" s="79"/>
      <c r="C30" s="797" t="s">
        <v>30</v>
      </c>
      <c r="D30" s="797"/>
      <c r="E30" s="797"/>
      <c r="F30" s="797"/>
      <c r="G30" s="797"/>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7"/>
      <c r="AF30" s="797"/>
      <c r="AG30" s="797"/>
      <c r="AH30" s="146"/>
      <c r="AI30" s="15"/>
      <c r="AJ30" s="798">
        <v>0</v>
      </c>
      <c r="AK30" s="799"/>
      <c r="AL30" s="800"/>
      <c r="AM30" s="11"/>
      <c r="AN30" s="798" t="s">
        <v>134</v>
      </c>
      <c r="AO30" s="799"/>
      <c r="AP30" s="800"/>
      <c r="AQ30" s="15"/>
      <c r="AR30" s="15"/>
      <c r="AS30" s="15"/>
      <c r="AT30" s="15"/>
      <c r="AU30" s="760" t="s">
        <v>641</v>
      </c>
      <c r="AV30" s="760"/>
      <c r="AW30" s="760"/>
      <c r="AX30" s="760"/>
      <c r="AY30" s="760"/>
      <c r="AZ30" s="760"/>
      <c r="BA30" s="760"/>
      <c r="BB30" s="803" t="str">
        <f>MID(会社名等!$E$24,1,1)</f>
        <v/>
      </c>
      <c r="BC30" s="804"/>
      <c r="BD30" s="805"/>
      <c r="BE30" s="125"/>
      <c r="BF30" s="803" t="str">
        <f>MID(会社名等!$E$24,2,1)</f>
        <v/>
      </c>
      <c r="BG30" s="804"/>
      <c r="BH30" s="805"/>
      <c r="BI30" s="763" t="s">
        <v>53</v>
      </c>
      <c r="BJ30" s="763"/>
      <c r="BK30" s="763"/>
      <c r="BL30" s="763"/>
      <c r="BM30" s="803" t="str">
        <f>MID(会社名等!$E$24,3,1)</f>
        <v/>
      </c>
      <c r="BN30" s="804"/>
      <c r="BO30" s="805"/>
      <c r="BP30" s="125"/>
      <c r="BQ30" s="803" t="str">
        <f>MID(会社名等!$E$24,4,1)</f>
        <v/>
      </c>
      <c r="BR30" s="804"/>
      <c r="BS30" s="805"/>
      <c r="BT30" s="763" t="s">
        <v>54</v>
      </c>
      <c r="BU30" s="763"/>
      <c r="BV30" s="763"/>
      <c r="BW30" s="763"/>
      <c r="BX30" s="803" t="str">
        <f>MID(会社名等!$E$24,5,1)</f>
        <v/>
      </c>
      <c r="BY30" s="804"/>
      <c r="BZ30" s="805"/>
      <c r="CA30" s="125"/>
      <c r="CB30" s="803" t="str">
        <f>MID(会社名等!$E$24,6,1)</f>
        <v/>
      </c>
      <c r="CC30" s="804"/>
      <c r="CD30" s="805"/>
      <c r="CE30" s="763" t="s">
        <v>55</v>
      </c>
      <c r="CF30" s="763"/>
      <c r="CG30" s="763"/>
      <c r="CH30" s="763"/>
      <c r="CI30" s="13"/>
      <c r="CJ30" s="13"/>
      <c r="CK30" s="13"/>
      <c r="CL30" s="13"/>
      <c r="CM30" s="13"/>
      <c r="CN30" s="13"/>
      <c r="CO30" s="13"/>
      <c r="CP30" s="13"/>
      <c r="CQ30" s="13"/>
      <c r="CR30" s="13"/>
      <c r="CS30" s="13"/>
      <c r="CT30" s="13"/>
      <c r="CU30" s="13"/>
      <c r="CV30" s="13"/>
      <c r="CW30" s="13"/>
      <c r="CX30" s="13"/>
      <c r="CY30" s="13"/>
      <c r="CZ30" s="13"/>
      <c r="DA30" s="13"/>
      <c r="DB30" s="13"/>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80"/>
      <c r="GI30" s="852"/>
      <c r="GJ30" s="852"/>
    </row>
    <row r="31" spans="1:231" s="12" customFormat="1" ht="4.5" customHeight="1" x14ac:dyDescent="0.15">
      <c r="B31" s="79"/>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46"/>
      <c r="AI31" s="15"/>
      <c r="AJ31" s="23"/>
      <c r="AK31" s="23"/>
      <c r="AL31" s="23"/>
      <c r="AM31" s="23"/>
      <c r="AN31" s="23"/>
      <c r="AO31" s="23"/>
      <c r="AP31" s="23"/>
      <c r="AQ31" s="15"/>
      <c r="AR31" s="15"/>
      <c r="AS31" s="15"/>
      <c r="AT31" s="15"/>
      <c r="AU31" s="770"/>
      <c r="AV31" s="770"/>
      <c r="AW31" s="770"/>
      <c r="AX31" s="770"/>
      <c r="AY31" s="770"/>
      <c r="AZ31" s="770"/>
      <c r="BA31" s="770"/>
      <c r="BB31" s="17"/>
      <c r="BC31" s="17"/>
      <c r="BD31" s="17"/>
      <c r="BE31" s="13"/>
      <c r="BF31" s="15"/>
      <c r="BG31" s="15"/>
      <c r="BH31" s="15"/>
      <c r="BI31" s="13"/>
      <c r="BJ31" s="13"/>
      <c r="BK31" s="13"/>
      <c r="BL31" s="13"/>
      <c r="BM31" s="13"/>
      <c r="BN31" s="13"/>
      <c r="BO31" s="13"/>
      <c r="BP31" s="13"/>
      <c r="BQ31" s="15"/>
      <c r="BR31" s="15"/>
      <c r="BS31" s="15"/>
      <c r="BT31" s="15"/>
      <c r="BU31" s="15"/>
      <c r="BV31" s="15"/>
      <c r="BW31" s="13"/>
      <c r="BX31" s="13"/>
      <c r="BY31" s="13"/>
      <c r="BZ31" s="13"/>
      <c r="CA31" s="15"/>
      <c r="CB31" s="15"/>
      <c r="CC31" s="15"/>
      <c r="CD31" s="13"/>
      <c r="CE31" s="13"/>
      <c r="CF31" s="13"/>
      <c r="CG31" s="15"/>
      <c r="CH31" s="13"/>
      <c r="CI31" s="13"/>
      <c r="CJ31" s="13"/>
      <c r="CK31" s="13"/>
      <c r="CL31" s="13"/>
      <c r="CM31" s="13"/>
      <c r="CN31" s="13"/>
      <c r="CO31" s="13"/>
      <c r="CP31" s="13"/>
      <c r="CQ31" s="13"/>
      <c r="CR31" s="13"/>
      <c r="CS31" s="13"/>
      <c r="CT31" s="13"/>
      <c r="CU31" s="13"/>
      <c r="CV31" s="13"/>
      <c r="CW31" s="13"/>
      <c r="CX31" s="13"/>
      <c r="CY31" s="13"/>
      <c r="CZ31" s="13"/>
      <c r="DA31" s="13"/>
      <c r="DB31" s="13"/>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80"/>
      <c r="GI31" s="852"/>
      <c r="GJ31" s="852"/>
    </row>
    <row r="32" spans="1:231" s="12" customFormat="1" ht="4.5" customHeight="1" x14ac:dyDescent="0.15">
      <c r="B32" s="77"/>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20"/>
      <c r="AI32" s="121"/>
      <c r="AJ32" s="139"/>
      <c r="AK32" s="139"/>
      <c r="AL32" s="139"/>
      <c r="AM32" s="139"/>
      <c r="AN32" s="139"/>
      <c r="AO32" s="139"/>
      <c r="AP32" s="139"/>
      <c r="AQ32" s="121"/>
      <c r="AR32" s="121"/>
      <c r="AS32" s="121"/>
      <c r="AT32" s="121"/>
      <c r="AU32" s="121"/>
      <c r="AV32" s="147"/>
      <c r="AW32" s="141"/>
      <c r="AX32" s="141"/>
      <c r="AY32" s="141"/>
      <c r="AZ32" s="141"/>
      <c r="BA32" s="141"/>
      <c r="BB32" s="141"/>
      <c r="BC32" s="141"/>
      <c r="BD32" s="141"/>
      <c r="BE32" s="122"/>
      <c r="BF32" s="121"/>
      <c r="BG32" s="121"/>
      <c r="BH32" s="121"/>
      <c r="BI32" s="122"/>
      <c r="BJ32" s="122"/>
      <c r="BK32" s="122"/>
      <c r="BL32" s="122"/>
      <c r="BM32" s="122"/>
      <c r="BN32" s="122"/>
      <c r="BO32" s="122"/>
      <c r="BP32" s="122"/>
      <c r="BQ32" s="121"/>
      <c r="BR32" s="121"/>
      <c r="BS32" s="121"/>
      <c r="BT32" s="121"/>
      <c r="BU32" s="121"/>
      <c r="BV32" s="121"/>
      <c r="BW32" s="122"/>
      <c r="BX32" s="122"/>
      <c r="BY32" s="122"/>
      <c r="BZ32" s="122"/>
      <c r="CA32" s="121"/>
      <c r="CB32" s="121"/>
      <c r="CC32" s="121"/>
      <c r="CD32" s="122"/>
      <c r="CE32" s="122"/>
      <c r="CF32" s="122"/>
      <c r="CG32" s="121"/>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78"/>
    </row>
    <row r="33" spans="1:231" s="22" customFormat="1" ht="24" customHeight="1" x14ac:dyDescent="0.15">
      <c r="A33" s="652" t="s">
        <v>640</v>
      </c>
      <c r="B33" s="87"/>
      <c r="C33" s="788" t="s">
        <v>330</v>
      </c>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123"/>
      <c r="AI33" s="10"/>
      <c r="AJ33" s="798">
        <v>0</v>
      </c>
      <c r="AK33" s="799"/>
      <c r="AL33" s="800"/>
      <c r="AM33" s="11"/>
      <c r="AN33" s="798" t="s">
        <v>137</v>
      </c>
      <c r="AO33" s="799"/>
      <c r="AP33" s="800"/>
      <c r="AQ33" s="802" t="s">
        <v>124</v>
      </c>
      <c r="AR33" s="802"/>
      <c r="AS33" s="802"/>
      <c r="AT33" s="802"/>
      <c r="AU33" s="802"/>
      <c r="AV33" s="802"/>
      <c r="AW33" s="802"/>
      <c r="AX33" s="760" t="s">
        <v>641</v>
      </c>
      <c r="AY33" s="760"/>
      <c r="AZ33" s="760"/>
      <c r="BA33" s="760"/>
      <c r="BB33" s="760"/>
      <c r="BC33" s="760"/>
      <c r="BD33" s="761"/>
      <c r="BE33" s="765"/>
      <c r="BF33" s="766"/>
      <c r="BG33" s="767"/>
      <c r="BH33" s="125"/>
      <c r="BI33" s="765"/>
      <c r="BJ33" s="766"/>
      <c r="BK33" s="767"/>
      <c r="BL33" s="763" t="s">
        <v>53</v>
      </c>
      <c r="BM33" s="763"/>
      <c r="BN33" s="763"/>
      <c r="BO33" s="763"/>
      <c r="BP33" s="765"/>
      <c r="BQ33" s="766"/>
      <c r="BR33" s="767"/>
      <c r="BS33" s="125"/>
      <c r="BT33" s="765"/>
      <c r="BU33" s="766"/>
      <c r="BV33" s="767"/>
      <c r="BW33" s="763" t="s">
        <v>54</v>
      </c>
      <c r="BX33" s="763"/>
      <c r="BY33" s="763"/>
      <c r="BZ33" s="763"/>
      <c r="CA33" s="765"/>
      <c r="CB33" s="766"/>
      <c r="CC33" s="767"/>
      <c r="CD33" s="125"/>
      <c r="CE33" s="765"/>
      <c r="CF33" s="766"/>
      <c r="CG33" s="767"/>
      <c r="CH33" s="762" t="s">
        <v>642</v>
      </c>
      <c r="CI33" s="763"/>
      <c r="CJ33" s="763"/>
      <c r="CK33" s="763"/>
      <c r="CL33" s="763"/>
      <c r="CM33" s="763"/>
      <c r="CN33" s="763"/>
      <c r="CO33" s="763"/>
      <c r="CP33" s="763"/>
      <c r="CQ33" s="763"/>
      <c r="CR33" s="760" t="s">
        <v>648</v>
      </c>
      <c r="CS33" s="760"/>
      <c r="CT33" s="760"/>
      <c r="CU33" s="760"/>
      <c r="CV33" s="760"/>
      <c r="CW33" s="760"/>
      <c r="CX33" s="761"/>
      <c r="CY33" s="803" t="str">
        <f>MID(会社名等!$E$24,1,1)</f>
        <v/>
      </c>
      <c r="CZ33" s="804"/>
      <c r="DA33" s="805"/>
      <c r="DB33" s="125"/>
      <c r="DC33" s="803" t="str">
        <f>MID(会社名等!$E$24,2,1)</f>
        <v/>
      </c>
      <c r="DD33" s="804"/>
      <c r="DE33" s="805"/>
      <c r="DF33" s="763" t="s">
        <v>53</v>
      </c>
      <c r="DG33" s="763"/>
      <c r="DH33" s="763"/>
      <c r="DI33" s="763"/>
      <c r="DJ33" s="803" t="str">
        <f>MID(会社名等!$E$24,3,1)</f>
        <v/>
      </c>
      <c r="DK33" s="804"/>
      <c r="DL33" s="805"/>
      <c r="DM33" s="125"/>
      <c r="DN33" s="803" t="str">
        <f>MID(会社名等!$E$24,4,1)</f>
        <v/>
      </c>
      <c r="DO33" s="804"/>
      <c r="DP33" s="805"/>
      <c r="DQ33" s="763" t="s">
        <v>54</v>
      </c>
      <c r="DR33" s="763"/>
      <c r="DS33" s="763"/>
      <c r="DT33" s="763"/>
      <c r="DU33" s="803" t="str">
        <f>MID(会社名等!$E$24,5,1)</f>
        <v/>
      </c>
      <c r="DV33" s="804"/>
      <c r="DW33" s="805"/>
      <c r="DX33" s="125"/>
      <c r="DY33" s="803" t="str">
        <f>MID(会社名等!$E$24,6,1)</f>
        <v/>
      </c>
      <c r="DZ33" s="804"/>
      <c r="EA33" s="805"/>
      <c r="EB33" s="763" t="s">
        <v>55</v>
      </c>
      <c r="EC33" s="763"/>
      <c r="ED33" s="763"/>
      <c r="EE33" s="763"/>
      <c r="EF33" s="114"/>
      <c r="EG33" s="114"/>
      <c r="EH33" s="114"/>
      <c r="EI33" s="114"/>
      <c r="EJ33" s="114"/>
      <c r="EK33" s="763" t="s">
        <v>5</v>
      </c>
      <c r="EL33" s="763"/>
      <c r="EM33" s="763"/>
      <c r="EN33" s="763"/>
      <c r="EO33" s="763"/>
      <c r="EP33" s="763"/>
      <c r="EQ33" s="763"/>
      <c r="ER33" s="763"/>
      <c r="ES33" s="763"/>
      <c r="ET33" s="763"/>
      <c r="EU33" s="763"/>
      <c r="EV33" s="763"/>
      <c r="EW33" s="763"/>
      <c r="EX33" s="763"/>
      <c r="EY33" s="763"/>
      <c r="EZ33" s="763"/>
      <c r="FA33" s="763"/>
      <c r="FB33" s="763"/>
      <c r="FC33" s="763"/>
      <c r="FD33" s="114"/>
      <c r="FE33" s="763" t="s">
        <v>279</v>
      </c>
      <c r="FF33" s="763"/>
      <c r="FG33" s="763"/>
      <c r="FH33" s="763"/>
      <c r="FI33" s="765"/>
      <c r="FJ33" s="766"/>
      <c r="FK33" s="767"/>
      <c r="FL33" s="125"/>
      <c r="FM33" s="765"/>
      <c r="FN33" s="766"/>
      <c r="FO33" s="767"/>
      <c r="FP33" s="763" t="s">
        <v>280</v>
      </c>
      <c r="FQ33" s="763"/>
      <c r="FR33" s="763"/>
      <c r="FS33" s="763"/>
      <c r="FT33" s="765"/>
      <c r="FU33" s="766"/>
      <c r="FV33" s="767"/>
      <c r="FW33" s="125"/>
      <c r="FX33" s="765"/>
      <c r="FY33" s="766"/>
      <c r="FZ33" s="767"/>
      <c r="GA33" s="11"/>
      <c r="GB33" s="11"/>
      <c r="GC33" s="11"/>
      <c r="GD33" s="11"/>
      <c r="GE33" s="11"/>
      <c r="GF33" s="11"/>
      <c r="GG33" s="88"/>
      <c r="GH33" s="61"/>
      <c r="GI33" s="853" t="s">
        <v>585</v>
      </c>
      <c r="GJ33" s="854"/>
      <c r="GK33" s="855"/>
      <c r="GL33" s="12"/>
      <c r="GM33" s="12"/>
      <c r="GN33" s="61"/>
      <c r="GO33" s="61"/>
      <c r="GP33" s="61"/>
      <c r="GQ33" s="61"/>
      <c r="GR33" s="61"/>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row>
    <row r="34" spans="1:231" s="22" customFormat="1" ht="4.5" customHeight="1" x14ac:dyDescent="0.15">
      <c r="B34" s="89"/>
      <c r="C34" s="126"/>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8"/>
      <c r="AI34" s="116"/>
      <c r="AJ34" s="129"/>
      <c r="AK34" s="129"/>
      <c r="AL34" s="129"/>
      <c r="AM34" s="117"/>
      <c r="AN34" s="129"/>
      <c r="AO34" s="129"/>
      <c r="AP34" s="129"/>
      <c r="AQ34" s="134"/>
      <c r="AR34" s="134"/>
      <c r="AS34" s="134"/>
      <c r="AT34" s="134"/>
      <c r="AU34" s="134"/>
      <c r="AV34" s="131"/>
      <c r="AW34" s="131"/>
      <c r="AX34" s="764"/>
      <c r="AY34" s="764"/>
      <c r="AZ34" s="764"/>
      <c r="BA34" s="764"/>
      <c r="BB34" s="764"/>
      <c r="BC34" s="764"/>
      <c r="BD34" s="764"/>
      <c r="BE34" s="132"/>
      <c r="BF34" s="132"/>
      <c r="BG34" s="132"/>
      <c r="BH34" s="133"/>
      <c r="BI34" s="132"/>
      <c r="BJ34" s="132"/>
      <c r="BK34" s="132"/>
      <c r="BL34" s="111"/>
      <c r="BM34" s="111"/>
      <c r="BN34" s="111"/>
      <c r="BO34" s="111"/>
      <c r="BP34" s="132"/>
      <c r="BQ34" s="132"/>
      <c r="BR34" s="132"/>
      <c r="BS34" s="133"/>
      <c r="BT34" s="132"/>
      <c r="BU34" s="132"/>
      <c r="BV34" s="132"/>
      <c r="BW34" s="111"/>
      <c r="BX34" s="111"/>
      <c r="BY34" s="111"/>
      <c r="BZ34" s="111"/>
      <c r="CA34" s="132"/>
      <c r="CB34" s="132"/>
      <c r="CC34" s="132"/>
      <c r="CD34" s="133"/>
      <c r="CE34" s="132"/>
      <c r="CF34" s="132"/>
      <c r="CG34" s="132"/>
      <c r="CH34" s="111"/>
      <c r="CI34" s="111"/>
      <c r="CJ34" s="111"/>
      <c r="CK34" s="111"/>
      <c r="CL34" s="111"/>
      <c r="CM34" s="111"/>
      <c r="CN34" s="111"/>
      <c r="CO34" s="111"/>
      <c r="CP34" s="111"/>
      <c r="CQ34" s="111"/>
      <c r="CR34" s="764"/>
      <c r="CS34" s="764"/>
      <c r="CT34" s="764"/>
      <c r="CU34" s="764"/>
      <c r="CV34" s="764"/>
      <c r="CW34" s="764"/>
      <c r="CX34" s="764"/>
      <c r="CY34" s="132"/>
      <c r="CZ34" s="132"/>
      <c r="DA34" s="132"/>
      <c r="DB34" s="133"/>
      <c r="DC34" s="132"/>
      <c r="DD34" s="132"/>
      <c r="DE34" s="132"/>
      <c r="DF34" s="111"/>
      <c r="DG34" s="111"/>
      <c r="DH34" s="111"/>
      <c r="DI34" s="111"/>
      <c r="DJ34" s="132"/>
      <c r="DK34" s="132"/>
      <c r="DL34" s="132"/>
      <c r="DM34" s="133"/>
      <c r="DN34" s="132"/>
      <c r="DO34" s="132"/>
      <c r="DP34" s="132"/>
      <c r="DQ34" s="111"/>
      <c r="DR34" s="111"/>
      <c r="DS34" s="111"/>
      <c r="DT34" s="111"/>
      <c r="DU34" s="132"/>
      <c r="DV34" s="132"/>
      <c r="DW34" s="132"/>
      <c r="DX34" s="133"/>
      <c r="DY34" s="132"/>
      <c r="DZ34" s="132"/>
      <c r="EA34" s="132"/>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32"/>
      <c r="FJ34" s="132"/>
      <c r="FK34" s="132"/>
      <c r="FL34" s="133"/>
      <c r="FM34" s="132"/>
      <c r="FN34" s="132"/>
      <c r="FO34" s="132"/>
      <c r="FP34" s="111"/>
      <c r="FQ34" s="111"/>
      <c r="FR34" s="111"/>
      <c r="FS34" s="111"/>
      <c r="FT34" s="132"/>
      <c r="FU34" s="132"/>
      <c r="FV34" s="132"/>
      <c r="FW34" s="133"/>
      <c r="FX34" s="132"/>
      <c r="FY34" s="132"/>
      <c r="FZ34" s="132"/>
      <c r="GA34" s="117"/>
      <c r="GB34" s="117"/>
      <c r="GC34" s="117"/>
      <c r="GD34" s="117"/>
      <c r="GE34" s="117"/>
      <c r="GF34" s="117"/>
      <c r="GG34" s="90"/>
      <c r="GH34" s="5"/>
      <c r="GI34" s="856"/>
      <c r="GJ34" s="857"/>
      <c r="GK34" s="858"/>
      <c r="GL34" s="12"/>
      <c r="GM34" s="12"/>
      <c r="GN34" s="5"/>
      <c r="GO34" s="5"/>
      <c r="GP34" s="5"/>
      <c r="GQ34" s="5"/>
      <c r="GR34" s="5"/>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row>
    <row r="35" spans="1:231" s="12" customFormat="1" ht="4.5" customHeight="1" x14ac:dyDescent="0.15">
      <c r="B35" s="79"/>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46"/>
      <c r="AI35" s="15"/>
      <c r="AJ35" s="23"/>
      <c r="AK35" s="23"/>
      <c r="AL35" s="23"/>
      <c r="AM35" s="23"/>
      <c r="AN35" s="23"/>
      <c r="AO35" s="23"/>
      <c r="AP35" s="23"/>
      <c r="AQ35" s="16"/>
      <c r="AR35" s="16"/>
      <c r="AS35" s="16"/>
      <c r="AT35" s="16"/>
      <c r="AU35" s="16"/>
      <c r="AV35" s="110"/>
      <c r="AW35" s="17"/>
      <c r="AX35" s="124"/>
      <c r="AY35" s="124"/>
      <c r="AZ35" s="124"/>
      <c r="BA35" s="124"/>
      <c r="BB35" s="124"/>
      <c r="BC35" s="124"/>
      <c r="BD35" s="124"/>
      <c r="BE35" s="13"/>
      <c r="BF35" s="15"/>
      <c r="BG35" s="15"/>
      <c r="BH35" s="15"/>
      <c r="BI35" s="13"/>
      <c r="BJ35" s="13"/>
      <c r="BK35" s="13"/>
      <c r="BL35" s="124"/>
      <c r="BM35" s="124"/>
      <c r="BN35" s="124"/>
      <c r="BO35" s="124"/>
      <c r="BP35" s="13"/>
      <c r="BQ35" s="15"/>
      <c r="BR35" s="15"/>
      <c r="BS35" s="15"/>
      <c r="BT35" s="15"/>
      <c r="BU35" s="15"/>
      <c r="BV35" s="15"/>
      <c r="BW35" s="124"/>
      <c r="BX35" s="124"/>
      <c r="BY35" s="124"/>
      <c r="BZ35" s="124"/>
      <c r="CA35" s="15"/>
      <c r="CB35" s="15"/>
      <c r="CC35" s="15"/>
      <c r="CD35" s="13"/>
      <c r="CE35" s="13"/>
      <c r="CF35" s="13"/>
      <c r="CG35" s="15"/>
      <c r="CH35" s="114"/>
      <c r="CI35" s="114"/>
      <c r="CJ35" s="114"/>
      <c r="CK35" s="114"/>
      <c r="CL35" s="114"/>
      <c r="CM35" s="114"/>
      <c r="CN35" s="114"/>
      <c r="CO35" s="114"/>
      <c r="CP35" s="114"/>
      <c r="CQ35" s="114"/>
      <c r="CR35" s="114"/>
      <c r="CS35" s="114"/>
      <c r="CT35" s="114"/>
      <c r="CU35" s="114"/>
      <c r="CV35" s="114"/>
      <c r="CW35" s="114"/>
      <c r="CX35" s="13"/>
      <c r="CY35" s="13"/>
      <c r="CZ35" s="13"/>
      <c r="DA35" s="13"/>
      <c r="DB35" s="13"/>
      <c r="DC35" s="15"/>
      <c r="DD35" s="15"/>
      <c r="DE35" s="15"/>
      <c r="DF35" s="114"/>
      <c r="DG35" s="114"/>
      <c r="DH35" s="114"/>
      <c r="DI35" s="114"/>
      <c r="DJ35" s="15"/>
      <c r="DK35" s="15"/>
      <c r="DL35" s="15"/>
      <c r="DM35" s="15"/>
      <c r="DN35" s="15"/>
      <c r="DO35" s="15"/>
      <c r="DP35" s="15"/>
      <c r="DQ35" s="114"/>
      <c r="DR35" s="114"/>
      <c r="DS35" s="114"/>
      <c r="DT35" s="114"/>
      <c r="DU35" s="15"/>
      <c r="DV35" s="15"/>
      <c r="DW35" s="15"/>
      <c r="DX35" s="15"/>
      <c r="DY35" s="15"/>
      <c r="DZ35" s="15"/>
      <c r="EA35" s="15"/>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c r="FG35" s="114"/>
      <c r="FH35" s="114"/>
      <c r="FI35" s="15"/>
      <c r="FJ35" s="13"/>
      <c r="FK35" s="13"/>
      <c r="FL35" s="13"/>
      <c r="FM35" s="13"/>
      <c r="FN35" s="13"/>
      <c r="FO35" s="13"/>
      <c r="FP35" s="124"/>
      <c r="FQ35" s="124"/>
      <c r="FR35" s="124"/>
      <c r="FS35" s="124"/>
      <c r="FT35" s="13"/>
      <c r="FU35" s="13"/>
      <c r="FV35" s="13"/>
      <c r="FW35" s="13"/>
      <c r="FX35" s="13"/>
      <c r="FY35" s="13"/>
      <c r="FZ35" s="13"/>
      <c r="GA35" s="13"/>
      <c r="GB35" s="13"/>
      <c r="GC35" s="13"/>
      <c r="GD35" s="13"/>
      <c r="GE35" s="13"/>
      <c r="GF35" s="13"/>
      <c r="GG35" s="80"/>
      <c r="GH35" s="61"/>
      <c r="GI35" s="856"/>
      <c r="GJ35" s="857"/>
      <c r="GK35" s="858"/>
      <c r="GN35" s="61"/>
      <c r="GO35" s="61"/>
      <c r="GP35" s="61"/>
      <c r="GQ35" s="61"/>
      <c r="GR35" s="61"/>
    </row>
    <row r="36" spans="1:231" s="22" customFormat="1" ht="24" customHeight="1" x14ac:dyDescent="0.15">
      <c r="A36" s="652" t="s">
        <v>640</v>
      </c>
      <c r="B36" s="87"/>
      <c r="C36" s="788" t="s">
        <v>331</v>
      </c>
      <c r="D36" s="797"/>
      <c r="E36" s="797"/>
      <c r="F36" s="797"/>
      <c r="G36" s="797"/>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123"/>
      <c r="AI36" s="10"/>
      <c r="AJ36" s="798">
        <v>0</v>
      </c>
      <c r="AK36" s="799"/>
      <c r="AL36" s="800"/>
      <c r="AM36" s="11"/>
      <c r="AN36" s="798" t="s">
        <v>281</v>
      </c>
      <c r="AO36" s="799"/>
      <c r="AP36" s="800"/>
      <c r="AQ36" s="802" t="s">
        <v>124</v>
      </c>
      <c r="AR36" s="802"/>
      <c r="AS36" s="802"/>
      <c r="AT36" s="802"/>
      <c r="AU36" s="802"/>
      <c r="AV36" s="802"/>
      <c r="AW36" s="802"/>
      <c r="AX36" s="760" t="s">
        <v>641</v>
      </c>
      <c r="AY36" s="760"/>
      <c r="AZ36" s="760"/>
      <c r="BA36" s="760"/>
      <c r="BB36" s="760"/>
      <c r="BC36" s="760"/>
      <c r="BD36" s="761"/>
      <c r="BE36" s="765"/>
      <c r="BF36" s="766"/>
      <c r="BG36" s="767"/>
      <c r="BH36" s="125"/>
      <c r="BI36" s="765"/>
      <c r="BJ36" s="766"/>
      <c r="BK36" s="767"/>
      <c r="BL36" s="763" t="s">
        <v>53</v>
      </c>
      <c r="BM36" s="763"/>
      <c r="BN36" s="763"/>
      <c r="BO36" s="763"/>
      <c r="BP36" s="765"/>
      <c r="BQ36" s="766"/>
      <c r="BR36" s="767"/>
      <c r="BS36" s="125"/>
      <c r="BT36" s="765"/>
      <c r="BU36" s="766"/>
      <c r="BV36" s="767"/>
      <c r="BW36" s="763" t="s">
        <v>54</v>
      </c>
      <c r="BX36" s="763"/>
      <c r="BY36" s="763"/>
      <c r="BZ36" s="763"/>
      <c r="CA36" s="765"/>
      <c r="CB36" s="766"/>
      <c r="CC36" s="767"/>
      <c r="CD36" s="125"/>
      <c r="CE36" s="765"/>
      <c r="CF36" s="766"/>
      <c r="CG36" s="767"/>
      <c r="CH36" s="762" t="s">
        <v>642</v>
      </c>
      <c r="CI36" s="763"/>
      <c r="CJ36" s="763"/>
      <c r="CK36" s="763"/>
      <c r="CL36" s="763"/>
      <c r="CM36" s="763"/>
      <c r="CN36" s="763"/>
      <c r="CO36" s="763"/>
      <c r="CP36" s="763"/>
      <c r="CQ36" s="763"/>
      <c r="CR36" s="760" t="s">
        <v>648</v>
      </c>
      <c r="CS36" s="760"/>
      <c r="CT36" s="760"/>
      <c r="CU36" s="760"/>
      <c r="CV36" s="760"/>
      <c r="CW36" s="760"/>
      <c r="CX36" s="761"/>
      <c r="CY36" s="765"/>
      <c r="CZ36" s="766"/>
      <c r="DA36" s="767"/>
      <c r="DB36" s="125"/>
      <c r="DC36" s="765"/>
      <c r="DD36" s="766"/>
      <c r="DE36" s="767"/>
      <c r="DF36" s="763" t="s">
        <v>53</v>
      </c>
      <c r="DG36" s="763"/>
      <c r="DH36" s="763"/>
      <c r="DI36" s="763"/>
      <c r="DJ36" s="765"/>
      <c r="DK36" s="766"/>
      <c r="DL36" s="767"/>
      <c r="DM36" s="125"/>
      <c r="DN36" s="765"/>
      <c r="DO36" s="766"/>
      <c r="DP36" s="767"/>
      <c r="DQ36" s="763" t="s">
        <v>54</v>
      </c>
      <c r="DR36" s="763"/>
      <c r="DS36" s="763"/>
      <c r="DT36" s="763"/>
      <c r="DU36" s="765"/>
      <c r="DV36" s="766"/>
      <c r="DW36" s="767"/>
      <c r="DX36" s="125"/>
      <c r="DY36" s="765"/>
      <c r="DZ36" s="766"/>
      <c r="EA36" s="767"/>
      <c r="EB36" s="763" t="s">
        <v>55</v>
      </c>
      <c r="EC36" s="763"/>
      <c r="ED36" s="763"/>
      <c r="EE36" s="763"/>
      <c r="EF36" s="114"/>
      <c r="EG36" s="114"/>
      <c r="EH36" s="114"/>
      <c r="EI36" s="114"/>
      <c r="EJ36" s="114"/>
      <c r="EK36" s="763" t="s">
        <v>5</v>
      </c>
      <c r="EL36" s="763"/>
      <c r="EM36" s="763"/>
      <c r="EN36" s="763"/>
      <c r="EO36" s="763"/>
      <c r="EP36" s="763"/>
      <c r="EQ36" s="763"/>
      <c r="ER36" s="763"/>
      <c r="ES36" s="763"/>
      <c r="ET36" s="763"/>
      <c r="EU36" s="763"/>
      <c r="EV36" s="763"/>
      <c r="EW36" s="763"/>
      <c r="EX36" s="763"/>
      <c r="EY36" s="763"/>
      <c r="EZ36" s="763"/>
      <c r="FA36" s="763"/>
      <c r="FB36" s="763"/>
      <c r="FC36" s="763"/>
      <c r="FD36" s="114"/>
      <c r="FE36" s="763" t="s">
        <v>279</v>
      </c>
      <c r="FF36" s="763"/>
      <c r="FG36" s="763"/>
      <c r="FH36" s="763"/>
      <c r="FI36" s="765"/>
      <c r="FJ36" s="766"/>
      <c r="FK36" s="767"/>
      <c r="FL36" s="125"/>
      <c r="FM36" s="765"/>
      <c r="FN36" s="766"/>
      <c r="FO36" s="767"/>
      <c r="FP36" s="763" t="s">
        <v>280</v>
      </c>
      <c r="FQ36" s="763"/>
      <c r="FR36" s="763"/>
      <c r="FS36" s="763"/>
      <c r="FT36" s="765"/>
      <c r="FU36" s="766"/>
      <c r="FV36" s="767"/>
      <c r="FW36" s="125"/>
      <c r="FX36" s="765"/>
      <c r="FY36" s="766"/>
      <c r="FZ36" s="767"/>
      <c r="GA36" s="11"/>
      <c r="GB36" s="11"/>
      <c r="GC36" s="11"/>
      <c r="GD36" s="11"/>
      <c r="GE36" s="11"/>
      <c r="GF36" s="11"/>
      <c r="GG36" s="88"/>
      <c r="GH36" s="5"/>
      <c r="GI36" s="856"/>
      <c r="GJ36" s="857"/>
      <c r="GK36" s="858"/>
      <c r="GL36" s="12"/>
      <c r="GM36" s="12"/>
      <c r="GN36" s="5"/>
      <c r="GO36" s="5"/>
      <c r="GP36" s="5"/>
      <c r="GQ36" s="5"/>
      <c r="GR36" s="5"/>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row>
    <row r="37" spans="1:231" s="22" customFormat="1" ht="4.5" customHeight="1" x14ac:dyDescent="0.15">
      <c r="B37" s="87"/>
      <c r="C37" s="119"/>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23"/>
      <c r="AI37" s="10"/>
      <c r="AJ37" s="23"/>
      <c r="AK37" s="23"/>
      <c r="AL37" s="23"/>
      <c r="AM37" s="11"/>
      <c r="AN37" s="23"/>
      <c r="AO37" s="23"/>
      <c r="AP37" s="23"/>
      <c r="AQ37" s="16"/>
      <c r="AR37" s="16"/>
      <c r="AS37" s="16"/>
      <c r="AT37" s="16"/>
      <c r="AU37" s="16"/>
      <c r="AV37" s="17"/>
      <c r="AW37" s="17"/>
      <c r="AX37" s="764"/>
      <c r="AY37" s="764"/>
      <c r="AZ37" s="764"/>
      <c r="BA37" s="764"/>
      <c r="BB37" s="764"/>
      <c r="BC37" s="764"/>
      <c r="BD37" s="764"/>
      <c r="BE37" s="148"/>
      <c r="BF37" s="148"/>
      <c r="BG37" s="148"/>
      <c r="BH37" s="125"/>
      <c r="BI37" s="148"/>
      <c r="BJ37" s="148"/>
      <c r="BK37" s="148"/>
      <c r="BL37" s="114"/>
      <c r="BM37" s="114"/>
      <c r="BN37" s="114"/>
      <c r="BO37" s="114"/>
      <c r="BP37" s="148"/>
      <c r="BQ37" s="148"/>
      <c r="BR37" s="148"/>
      <c r="BS37" s="125"/>
      <c r="BT37" s="148"/>
      <c r="BU37" s="148"/>
      <c r="BV37" s="148"/>
      <c r="BW37" s="114"/>
      <c r="BX37" s="114"/>
      <c r="BY37" s="114"/>
      <c r="BZ37" s="114"/>
      <c r="CA37" s="148"/>
      <c r="CB37" s="148"/>
      <c r="CC37" s="148"/>
      <c r="CD37" s="125"/>
      <c r="CE37" s="148"/>
      <c r="CF37" s="148"/>
      <c r="CG37" s="148"/>
      <c r="CH37" s="111"/>
      <c r="CI37" s="111"/>
      <c r="CJ37" s="111"/>
      <c r="CK37" s="111"/>
      <c r="CL37" s="111"/>
      <c r="CM37" s="111"/>
      <c r="CN37" s="111"/>
      <c r="CO37" s="111"/>
      <c r="CP37" s="111"/>
      <c r="CQ37" s="111"/>
      <c r="CR37" s="764"/>
      <c r="CS37" s="764"/>
      <c r="CT37" s="764"/>
      <c r="CU37" s="764"/>
      <c r="CV37" s="764"/>
      <c r="CW37" s="764"/>
      <c r="CX37" s="764"/>
      <c r="CY37" s="148"/>
      <c r="CZ37" s="148"/>
      <c r="DA37" s="148"/>
      <c r="DB37" s="125"/>
      <c r="DC37" s="148"/>
      <c r="DD37" s="148"/>
      <c r="DE37" s="148"/>
      <c r="DF37" s="114"/>
      <c r="DG37" s="114"/>
      <c r="DH37" s="114"/>
      <c r="DI37" s="114"/>
      <c r="DJ37" s="148"/>
      <c r="DK37" s="148"/>
      <c r="DL37" s="148"/>
      <c r="DM37" s="125"/>
      <c r="DN37" s="148"/>
      <c r="DO37" s="148"/>
      <c r="DP37" s="148"/>
      <c r="DQ37" s="114"/>
      <c r="DR37" s="114"/>
      <c r="DS37" s="114"/>
      <c r="DT37" s="114"/>
      <c r="DU37" s="148"/>
      <c r="DV37" s="148"/>
      <c r="DW37" s="148"/>
      <c r="DX37" s="125"/>
      <c r="DY37" s="148"/>
      <c r="DZ37" s="148"/>
      <c r="EA37" s="148"/>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48"/>
      <c r="FJ37" s="148"/>
      <c r="FK37" s="148"/>
      <c r="FL37" s="125"/>
      <c r="FM37" s="148"/>
      <c r="FN37" s="148"/>
      <c r="FO37" s="148"/>
      <c r="FP37" s="114"/>
      <c r="FQ37" s="114"/>
      <c r="FR37" s="114"/>
      <c r="FS37" s="114"/>
      <c r="FT37" s="148"/>
      <c r="FU37" s="148"/>
      <c r="FV37" s="148"/>
      <c r="FW37" s="125"/>
      <c r="FX37" s="148"/>
      <c r="FY37" s="148"/>
      <c r="FZ37" s="148"/>
      <c r="GA37" s="11"/>
      <c r="GB37" s="11"/>
      <c r="GC37" s="11"/>
      <c r="GD37" s="11"/>
      <c r="GE37" s="11"/>
      <c r="GF37" s="11"/>
      <c r="GG37" s="88"/>
      <c r="GH37" s="61"/>
      <c r="GI37" s="856"/>
      <c r="GJ37" s="857"/>
      <c r="GK37" s="858"/>
      <c r="GL37" s="12"/>
      <c r="GM37" s="12"/>
      <c r="GN37" s="61"/>
      <c r="GO37" s="61"/>
      <c r="GP37" s="61"/>
      <c r="GQ37" s="61"/>
      <c r="GR37" s="61"/>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row>
    <row r="38" spans="1:231" s="12" customFormat="1" ht="4.5" customHeight="1" x14ac:dyDescent="0.15">
      <c r="B38" s="77"/>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20"/>
      <c r="AI38" s="121"/>
      <c r="AJ38" s="139"/>
      <c r="AK38" s="139"/>
      <c r="AL38" s="139"/>
      <c r="AM38" s="139"/>
      <c r="AN38" s="139"/>
      <c r="AO38" s="139"/>
      <c r="AP38" s="139"/>
      <c r="AQ38" s="140"/>
      <c r="AR38" s="140"/>
      <c r="AS38" s="140"/>
      <c r="AT38" s="140"/>
      <c r="AU38" s="140"/>
      <c r="AV38" s="147"/>
      <c r="AW38" s="141"/>
      <c r="AX38" s="145"/>
      <c r="AY38" s="145"/>
      <c r="AZ38" s="145"/>
      <c r="BA38" s="145"/>
      <c r="BB38" s="145"/>
      <c r="BC38" s="145"/>
      <c r="BD38" s="145"/>
      <c r="BE38" s="122"/>
      <c r="BF38" s="121"/>
      <c r="BG38" s="121"/>
      <c r="BH38" s="121"/>
      <c r="BI38" s="122"/>
      <c r="BJ38" s="122"/>
      <c r="BK38" s="122"/>
      <c r="BL38" s="145"/>
      <c r="BM38" s="145"/>
      <c r="BN38" s="145"/>
      <c r="BO38" s="145"/>
      <c r="BP38" s="122"/>
      <c r="BQ38" s="121"/>
      <c r="BR38" s="121"/>
      <c r="BS38" s="121"/>
      <c r="BT38" s="121"/>
      <c r="BU38" s="121"/>
      <c r="BV38" s="121"/>
      <c r="BW38" s="145"/>
      <c r="BX38" s="145"/>
      <c r="BY38" s="145"/>
      <c r="BZ38" s="145"/>
      <c r="CA38" s="121"/>
      <c r="CB38" s="121"/>
      <c r="CC38" s="121"/>
      <c r="CD38" s="122"/>
      <c r="CE38" s="122"/>
      <c r="CF38" s="122"/>
      <c r="CG38" s="121"/>
      <c r="CH38" s="115"/>
      <c r="CI38" s="115"/>
      <c r="CJ38" s="115"/>
      <c r="CK38" s="115"/>
      <c r="CL38" s="115"/>
      <c r="CM38" s="115"/>
      <c r="CN38" s="115"/>
      <c r="CO38" s="115"/>
      <c r="CP38" s="115"/>
      <c r="CQ38" s="115"/>
      <c r="CR38" s="115"/>
      <c r="CS38" s="115"/>
      <c r="CT38" s="115"/>
      <c r="CU38" s="115"/>
      <c r="CV38" s="115"/>
      <c r="CW38" s="115"/>
      <c r="CX38" s="122"/>
      <c r="CY38" s="122"/>
      <c r="CZ38" s="122"/>
      <c r="DA38" s="122"/>
      <c r="DB38" s="122"/>
      <c r="DC38" s="121"/>
      <c r="DD38" s="121"/>
      <c r="DE38" s="121"/>
      <c r="DF38" s="115"/>
      <c r="DG38" s="115"/>
      <c r="DH38" s="115"/>
      <c r="DI38" s="115"/>
      <c r="DJ38" s="121"/>
      <c r="DK38" s="121"/>
      <c r="DL38" s="121"/>
      <c r="DM38" s="121"/>
      <c r="DN38" s="121"/>
      <c r="DO38" s="121"/>
      <c r="DP38" s="121"/>
      <c r="DQ38" s="115"/>
      <c r="DR38" s="115"/>
      <c r="DS38" s="115"/>
      <c r="DT38" s="115"/>
      <c r="DU38" s="121"/>
      <c r="DV38" s="121"/>
      <c r="DW38" s="121"/>
      <c r="DX38" s="121"/>
      <c r="DY38" s="121"/>
      <c r="DZ38" s="121"/>
      <c r="EA38" s="121"/>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21"/>
      <c r="FJ38" s="122"/>
      <c r="FK38" s="122"/>
      <c r="FL38" s="122"/>
      <c r="FM38" s="122"/>
      <c r="FN38" s="122"/>
      <c r="FO38" s="122"/>
      <c r="FP38" s="145"/>
      <c r="FQ38" s="145"/>
      <c r="FR38" s="145"/>
      <c r="FS38" s="145"/>
      <c r="FT38" s="122"/>
      <c r="FU38" s="122"/>
      <c r="FV38" s="122"/>
      <c r="FW38" s="122"/>
      <c r="FX38" s="122"/>
      <c r="FY38" s="122"/>
      <c r="FZ38" s="122"/>
      <c r="GA38" s="122"/>
      <c r="GB38" s="122"/>
      <c r="GC38" s="122"/>
      <c r="GD38" s="122"/>
      <c r="GE38" s="122"/>
      <c r="GF38" s="122"/>
      <c r="GG38" s="78"/>
      <c r="GI38" s="856"/>
      <c r="GJ38" s="857"/>
      <c r="GK38" s="858"/>
    </row>
    <row r="39" spans="1:231" s="22" customFormat="1" ht="24" customHeight="1" x14ac:dyDescent="0.15">
      <c r="A39" s="652" t="s">
        <v>640</v>
      </c>
      <c r="B39" s="87"/>
      <c r="C39" s="788" t="s">
        <v>332</v>
      </c>
      <c r="D39" s="797"/>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123"/>
      <c r="AI39" s="10"/>
      <c r="AJ39" s="798">
        <v>0</v>
      </c>
      <c r="AK39" s="799"/>
      <c r="AL39" s="800"/>
      <c r="AM39" s="11"/>
      <c r="AN39" s="798" t="s">
        <v>282</v>
      </c>
      <c r="AO39" s="799"/>
      <c r="AP39" s="800"/>
      <c r="AQ39" s="802" t="s">
        <v>124</v>
      </c>
      <c r="AR39" s="802"/>
      <c r="AS39" s="802"/>
      <c r="AT39" s="802"/>
      <c r="AU39" s="802"/>
      <c r="AV39" s="802"/>
      <c r="AW39" s="802"/>
      <c r="AX39" s="760" t="s">
        <v>641</v>
      </c>
      <c r="AY39" s="760"/>
      <c r="AZ39" s="760"/>
      <c r="BA39" s="760"/>
      <c r="BB39" s="760"/>
      <c r="BC39" s="760"/>
      <c r="BD39" s="761"/>
      <c r="BE39" s="765"/>
      <c r="BF39" s="766"/>
      <c r="BG39" s="767"/>
      <c r="BH39" s="125"/>
      <c r="BI39" s="765"/>
      <c r="BJ39" s="766"/>
      <c r="BK39" s="767"/>
      <c r="BL39" s="763" t="s">
        <v>53</v>
      </c>
      <c r="BM39" s="763"/>
      <c r="BN39" s="763"/>
      <c r="BO39" s="763"/>
      <c r="BP39" s="765"/>
      <c r="BQ39" s="766"/>
      <c r="BR39" s="767"/>
      <c r="BS39" s="125"/>
      <c r="BT39" s="765"/>
      <c r="BU39" s="766"/>
      <c r="BV39" s="767"/>
      <c r="BW39" s="763" t="s">
        <v>54</v>
      </c>
      <c r="BX39" s="763"/>
      <c r="BY39" s="763"/>
      <c r="BZ39" s="763"/>
      <c r="CA39" s="765"/>
      <c r="CB39" s="766"/>
      <c r="CC39" s="767"/>
      <c r="CD39" s="125"/>
      <c r="CE39" s="765"/>
      <c r="CF39" s="766"/>
      <c r="CG39" s="767"/>
      <c r="CH39" s="762" t="s">
        <v>642</v>
      </c>
      <c r="CI39" s="763"/>
      <c r="CJ39" s="763"/>
      <c r="CK39" s="763"/>
      <c r="CL39" s="763"/>
      <c r="CM39" s="763"/>
      <c r="CN39" s="763"/>
      <c r="CO39" s="763"/>
      <c r="CP39" s="763"/>
      <c r="CQ39" s="763"/>
      <c r="CR39" s="760" t="s">
        <v>648</v>
      </c>
      <c r="CS39" s="760"/>
      <c r="CT39" s="760"/>
      <c r="CU39" s="760"/>
      <c r="CV39" s="760"/>
      <c r="CW39" s="760"/>
      <c r="CX39" s="761"/>
      <c r="CY39" s="765"/>
      <c r="CZ39" s="766"/>
      <c r="DA39" s="767"/>
      <c r="DB39" s="125"/>
      <c r="DC39" s="765"/>
      <c r="DD39" s="766"/>
      <c r="DE39" s="767"/>
      <c r="DF39" s="763" t="s">
        <v>53</v>
      </c>
      <c r="DG39" s="763"/>
      <c r="DH39" s="763"/>
      <c r="DI39" s="763"/>
      <c r="DJ39" s="765"/>
      <c r="DK39" s="766"/>
      <c r="DL39" s="767"/>
      <c r="DM39" s="125"/>
      <c r="DN39" s="765"/>
      <c r="DO39" s="766"/>
      <c r="DP39" s="767"/>
      <c r="DQ39" s="763" t="s">
        <v>54</v>
      </c>
      <c r="DR39" s="763"/>
      <c r="DS39" s="763"/>
      <c r="DT39" s="763"/>
      <c r="DU39" s="765"/>
      <c r="DV39" s="766"/>
      <c r="DW39" s="767"/>
      <c r="DX39" s="125"/>
      <c r="DY39" s="765"/>
      <c r="DZ39" s="766"/>
      <c r="EA39" s="767"/>
      <c r="EB39" s="763" t="s">
        <v>55</v>
      </c>
      <c r="EC39" s="763"/>
      <c r="ED39" s="763"/>
      <c r="EE39" s="763"/>
      <c r="EF39" s="114"/>
      <c r="EG39" s="114"/>
      <c r="EH39" s="114"/>
      <c r="EI39" s="114"/>
      <c r="EJ39" s="114"/>
      <c r="EK39" s="763" t="s">
        <v>5</v>
      </c>
      <c r="EL39" s="763"/>
      <c r="EM39" s="763"/>
      <c r="EN39" s="763"/>
      <c r="EO39" s="763"/>
      <c r="EP39" s="763"/>
      <c r="EQ39" s="763"/>
      <c r="ER39" s="763"/>
      <c r="ES39" s="763"/>
      <c r="ET39" s="763"/>
      <c r="EU39" s="763"/>
      <c r="EV39" s="763"/>
      <c r="EW39" s="763"/>
      <c r="EX39" s="763"/>
      <c r="EY39" s="763"/>
      <c r="EZ39" s="763"/>
      <c r="FA39" s="763"/>
      <c r="FB39" s="763"/>
      <c r="FC39" s="763"/>
      <c r="FD39" s="114"/>
      <c r="FE39" s="763" t="s">
        <v>279</v>
      </c>
      <c r="FF39" s="763"/>
      <c r="FG39" s="763"/>
      <c r="FH39" s="763"/>
      <c r="FI39" s="765"/>
      <c r="FJ39" s="766"/>
      <c r="FK39" s="767"/>
      <c r="FL39" s="125"/>
      <c r="FM39" s="765"/>
      <c r="FN39" s="766"/>
      <c r="FO39" s="767"/>
      <c r="FP39" s="763" t="s">
        <v>280</v>
      </c>
      <c r="FQ39" s="763"/>
      <c r="FR39" s="763"/>
      <c r="FS39" s="763"/>
      <c r="FT39" s="765"/>
      <c r="FU39" s="766"/>
      <c r="FV39" s="767"/>
      <c r="FW39" s="125"/>
      <c r="FX39" s="765"/>
      <c r="FY39" s="766"/>
      <c r="FZ39" s="767"/>
      <c r="GA39" s="11"/>
      <c r="GB39" s="11"/>
      <c r="GC39" s="11"/>
      <c r="GD39" s="11"/>
      <c r="GE39" s="11"/>
      <c r="GF39" s="11"/>
      <c r="GG39" s="88"/>
      <c r="GI39" s="859"/>
      <c r="GJ39" s="860"/>
      <c r="GK39" s="861"/>
      <c r="GL39" s="12"/>
      <c r="GM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row>
    <row r="40" spans="1:231" s="22" customFormat="1" ht="4.5" customHeight="1" x14ac:dyDescent="0.15">
      <c r="B40" s="89"/>
      <c r="C40" s="126"/>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8"/>
      <c r="AI40" s="116"/>
      <c r="AJ40" s="129"/>
      <c r="AK40" s="129"/>
      <c r="AL40" s="129"/>
      <c r="AM40" s="117"/>
      <c r="AN40" s="129"/>
      <c r="AO40" s="129"/>
      <c r="AP40" s="129"/>
      <c r="AQ40" s="111"/>
      <c r="AR40" s="111"/>
      <c r="AS40" s="111"/>
      <c r="AT40" s="111"/>
      <c r="AU40" s="111"/>
      <c r="AV40" s="144"/>
      <c r="AW40" s="144"/>
      <c r="AX40" s="764"/>
      <c r="AY40" s="764"/>
      <c r="AZ40" s="764"/>
      <c r="BA40" s="764"/>
      <c r="BB40" s="764"/>
      <c r="BC40" s="764"/>
      <c r="BD40" s="764"/>
      <c r="BE40" s="132"/>
      <c r="BF40" s="132"/>
      <c r="BG40" s="132"/>
      <c r="BH40" s="133"/>
      <c r="BI40" s="132"/>
      <c r="BJ40" s="132"/>
      <c r="BK40" s="132"/>
      <c r="BL40" s="134"/>
      <c r="BM40" s="134"/>
      <c r="BN40" s="134"/>
      <c r="BO40" s="134"/>
      <c r="BP40" s="132"/>
      <c r="BQ40" s="132"/>
      <c r="BR40" s="132"/>
      <c r="BS40" s="133"/>
      <c r="BT40" s="132"/>
      <c r="BU40" s="132"/>
      <c r="BV40" s="132"/>
      <c r="BW40" s="134"/>
      <c r="BX40" s="134"/>
      <c r="BY40" s="134"/>
      <c r="BZ40" s="134"/>
      <c r="CA40" s="132"/>
      <c r="CB40" s="132"/>
      <c r="CC40" s="132"/>
      <c r="CD40" s="133"/>
      <c r="CE40" s="132"/>
      <c r="CF40" s="132"/>
      <c r="CG40" s="132"/>
      <c r="CH40" s="111"/>
      <c r="CI40" s="111"/>
      <c r="CJ40" s="111"/>
      <c r="CK40" s="111"/>
      <c r="CL40" s="111"/>
      <c r="CM40" s="111"/>
      <c r="CN40" s="111"/>
      <c r="CO40" s="111"/>
      <c r="CP40" s="111"/>
      <c r="CQ40" s="111"/>
      <c r="CR40" s="764"/>
      <c r="CS40" s="764"/>
      <c r="CT40" s="764"/>
      <c r="CU40" s="764"/>
      <c r="CV40" s="764"/>
      <c r="CW40" s="764"/>
      <c r="CX40" s="764"/>
      <c r="CY40" s="132"/>
      <c r="CZ40" s="132"/>
      <c r="DA40" s="132"/>
      <c r="DB40" s="133"/>
      <c r="DC40" s="132"/>
      <c r="DD40" s="132"/>
      <c r="DE40" s="132"/>
      <c r="DF40" s="134"/>
      <c r="DG40" s="134"/>
      <c r="DH40" s="134"/>
      <c r="DI40" s="134"/>
      <c r="DJ40" s="132"/>
      <c r="DK40" s="132"/>
      <c r="DL40" s="132"/>
      <c r="DM40" s="133"/>
      <c r="DN40" s="132"/>
      <c r="DO40" s="132"/>
      <c r="DP40" s="132"/>
      <c r="DQ40" s="134"/>
      <c r="DR40" s="134"/>
      <c r="DS40" s="134"/>
      <c r="DT40" s="134"/>
      <c r="DU40" s="132"/>
      <c r="DV40" s="132"/>
      <c r="DW40" s="132"/>
      <c r="DX40" s="133"/>
      <c r="DY40" s="132"/>
      <c r="DZ40" s="132"/>
      <c r="EA40" s="132"/>
      <c r="EB40" s="129"/>
      <c r="EC40" s="129"/>
      <c r="ED40" s="129"/>
      <c r="EE40" s="129"/>
      <c r="EF40" s="129"/>
      <c r="EG40" s="149"/>
      <c r="EH40" s="149"/>
      <c r="EI40" s="149"/>
      <c r="EJ40" s="149"/>
      <c r="EK40" s="134"/>
      <c r="EL40" s="134"/>
      <c r="EM40" s="134"/>
      <c r="EN40" s="134"/>
      <c r="EO40" s="134"/>
      <c r="EP40" s="134"/>
      <c r="EQ40" s="134"/>
      <c r="ER40" s="134"/>
      <c r="ES40" s="134"/>
      <c r="ET40" s="134"/>
      <c r="EU40" s="134"/>
      <c r="EV40" s="134"/>
      <c r="EW40" s="134"/>
      <c r="EX40" s="134"/>
      <c r="EY40" s="134"/>
      <c r="EZ40" s="134"/>
      <c r="FA40" s="134"/>
      <c r="FB40" s="134"/>
      <c r="FC40" s="134"/>
      <c r="FD40" s="149"/>
      <c r="FE40" s="129"/>
      <c r="FF40" s="129"/>
      <c r="FG40" s="129"/>
      <c r="FH40" s="129"/>
      <c r="FI40" s="132"/>
      <c r="FJ40" s="132"/>
      <c r="FK40" s="132"/>
      <c r="FL40" s="133"/>
      <c r="FM40" s="132"/>
      <c r="FN40" s="132"/>
      <c r="FO40" s="132"/>
      <c r="FP40" s="129"/>
      <c r="FQ40" s="129"/>
      <c r="FR40" s="129"/>
      <c r="FS40" s="129"/>
      <c r="FT40" s="132"/>
      <c r="FU40" s="132"/>
      <c r="FV40" s="132"/>
      <c r="FW40" s="133"/>
      <c r="FX40" s="132"/>
      <c r="FY40" s="132"/>
      <c r="FZ40" s="132"/>
      <c r="GA40" s="117"/>
      <c r="GB40" s="117"/>
      <c r="GC40" s="117"/>
      <c r="GD40" s="117"/>
      <c r="GE40" s="117"/>
      <c r="GF40" s="117"/>
      <c r="GG40" s="90"/>
      <c r="GL40" s="12"/>
      <c r="GM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row>
    <row r="41" spans="1:231" s="22" customFormat="1" ht="4.5" customHeight="1" x14ac:dyDescent="0.15">
      <c r="B41" s="91"/>
      <c r="C41" s="118"/>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50"/>
      <c r="AI41" s="151"/>
      <c r="AJ41" s="139"/>
      <c r="AK41" s="139"/>
      <c r="AL41" s="139"/>
      <c r="AM41" s="152"/>
      <c r="AN41" s="139"/>
      <c r="AO41" s="139"/>
      <c r="AP41" s="139"/>
      <c r="AQ41" s="153"/>
      <c r="AR41" s="153"/>
      <c r="AS41" s="153"/>
      <c r="AT41" s="153"/>
      <c r="AU41" s="141"/>
      <c r="AV41" s="141"/>
      <c r="AW41" s="141"/>
      <c r="AX41" s="141"/>
      <c r="AY41" s="141"/>
      <c r="AZ41" s="141"/>
      <c r="BA41" s="141"/>
      <c r="BB41" s="141"/>
      <c r="BC41" s="141"/>
      <c r="BD41" s="154"/>
      <c r="BE41" s="154"/>
      <c r="BF41" s="154"/>
      <c r="BG41" s="155"/>
      <c r="BH41" s="154"/>
      <c r="BI41" s="154"/>
      <c r="BJ41" s="154"/>
      <c r="BK41" s="140"/>
      <c r="BL41" s="140"/>
      <c r="BM41" s="140"/>
      <c r="BN41" s="140"/>
      <c r="BO41" s="154"/>
      <c r="BP41" s="154"/>
      <c r="BQ41" s="154"/>
      <c r="BR41" s="155"/>
      <c r="BS41" s="154"/>
      <c r="BT41" s="154"/>
      <c r="BU41" s="154"/>
      <c r="BV41" s="140"/>
      <c r="BW41" s="140"/>
      <c r="BX41" s="140"/>
      <c r="BY41" s="140"/>
      <c r="BZ41" s="154"/>
      <c r="CA41" s="154"/>
      <c r="CB41" s="154"/>
      <c r="CC41" s="155"/>
      <c r="CD41" s="154"/>
      <c r="CE41" s="154"/>
      <c r="CF41" s="154"/>
      <c r="CG41" s="136"/>
      <c r="CH41" s="136"/>
      <c r="CI41" s="136"/>
      <c r="CJ41" s="136"/>
      <c r="CK41" s="136"/>
      <c r="CL41" s="136"/>
      <c r="CM41" s="136"/>
      <c r="CN41" s="136"/>
      <c r="CO41" s="136"/>
      <c r="CP41" s="136"/>
      <c r="CQ41" s="136"/>
      <c r="CR41" s="136"/>
      <c r="CS41" s="136"/>
      <c r="CT41" s="136"/>
      <c r="CU41" s="136"/>
      <c r="CV41" s="136"/>
      <c r="CW41" s="152"/>
      <c r="CX41" s="154"/>
      <c r="CY41" s="154"/>
      <c r="CZ41" s="154"/>
      <c r="DA41" s="155"/>
      <c r="DB41" s="154"/>
      <c r="DC41" s="154"/>
      <c r="DD41" s="154"/>
      <c r="DE41" s="140"/>
      <c r="DF41" s="140"/>
      <c r="DG41" s="140"/>
      <c r="DH41" s="140"/>
      <c r="DI41" s="154"/>
      <c r="DJ41" s="154"/>
      <c r="DK41" s="154"/>
      <c r="DL41" s="155"/>
      <c r="DM41" s="154"/>
      <c r="DN41" s="154"/>
      <c r="DO41" s="154"/>
      <c r="DP41" s="140"/>
      <c r="DQ41" s="140"/>
      <c r="DR41" s="140"/>
      <c r="DS41" s="140"/>
      <c r="DT41" s="154"/>
      <c r="DU41" s="154"/>
      <c r="DV41" s="154"/>
      <c r="DW41" s="155"/>
      <c r="DX41" s="154"/>
      <c r="DY41" s="154"/>
      <c r="DZ41" s="154"/>
      <c r="EA41" s="139"/>
      <c r="EB41" s="139"/>
      <c r="EC41" s="139"/>
      <c r="ED41" s="139"/>
      <c r="EE41" s="139"/>
      <c r="EF41" s="153"/>
      <c r="EG41" s="153"/>
      <c r="EH41" s="153"/>
      <c r="EI41" s="153"/>
      <c r="EJ41" s="140"/>
      <c r="EK41" s="140"/>
      <c r="EL41" s="140"/>
      <c r="EM41" s="140"/>
      <c r="EN41" s="140"/>
      <c r="EO41" s="140"/>
      <c r="EP41" s="140"/>
      <c r="EQ41" s="140"/>
      <c r="ER41" s="140"/>
      <c r="ES41" s="140"/>
      <c r="ET41" s="140"/>
      <c r="EU41" s="140"/>
      <c r="EV41" s="140"/>
      <c r="EW41" s="140"/>
      <c r="EX41" s="140"/>
      <c r="EY41" s="140"/>
      <c r="EZ41" s="140"/>
      <c r="FA41" s="140"/>
      <c r="FB41" s="140"/>
      <c r="FC41" s="153"/>
      <c r="FD41" s="139"/>
      <c r="FE41" s="139"/>
      <c r="FF41" s="139"/>
      <c r="FG41" s="139"/>
      <c r="FH41" s="154"/>
      <c r="FI41" s="154"/>
      <c r="FJ41" s="154"/>
      <c r="FK41" s="155"/>
      <c r="FL41" s="154"/>
      <c r="FM41" s="154"/>
      <c r="FN41" s="154"/>
      <c r="FO41" s="139"/>
      <c r="FP41" s="139"/>
      <c r="FQ41" s="139"/>
      <c r="FR41" s="139"/>
      <c r="FS41" s="154"/>
      <c r="FT41" s="154"/>
      <c r="FU41" s="154"/>
      <c r="FV41" s="155"/>
      <c r="FW41" s="154"/>
      <c r="FX41" s="154"/>
      <c r="FY41" s="154"/>
      <c r="FZ41" s="152"/>
      <c r="GA41" s="152"/>
      <c r="GB41" s="152"/>
      <c r="GC41" s="152"/>
      <c r="GD41" s="152"/>
      <c r="GE41" s="152"/>
      <c r="GF41" s="122"/>
      <c r="GG41" s="78"/>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row>
    <row r="42" spans="1:231" ht="24" customHeight="1" x14ac:dyDescent="0.15">
      <c r="B42" s="92"/>
      <c r="C42" s="788" t="s">
        <v>3</v>
      </c>
      <c r="D42" s="788"/>
      <c r="E42" s="788"/>
      <c r="F42" s="788"/>
      <c r="G42" s="788"/>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156"/>
      <c r="AI42" s="9"/>
      <c r="AJ42" s="798">
        <v>0</v>
      </c>
      <c r="AK42" s="799"/>
      <c r="AL42" s="800"/>
      <c r="AM42" s="11"/>
      <c r="AN42" s="798" t="s">
        <v>283</v>
      </c>
      <c r="AO42" s="799"/>
      <c r="AP42" s="800"/>
      <c r="AQ42" s="25"/>
      <c r="AR42" s="25"/>
      <c r="AS42" s="25"/>
      <c r="AT42" s="25"/>
      <c r="AU42" s="25"/>
      <c r="AV42" s="765"/>
      <c r="AW42" s="766"/>
      <c r="AX42" s="767"/>
      <c r="AY42" s="21"/>
      <c r="AZ42" s="801" t="s">
        <v>4</v>
      </c>
      <c r="BA42" s="801"/>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26"/>
      <c r="BZ42" s="26"/>
      <c r="CA42" s="24"/>
      <c r="CB42" s="24"/>
      <c r="CC42" s="24"/>
      <c r="CD42" s="24"/>
      <c r="CE42" s="27"/>
      <c r="CF42" s="28"/>
      <c r="CG42" s="28"/>
      <c r="CH42" s="28"/>
      <c r="CI42" s="27"/>
      <c r="CJ42" s="29"/>
      <c r="CK42" s="29"/>
      <c r="CL42" s="29"/>
      <c r="CM42" s="29"/>
      <c r="CN42" s="29"/>
      <c r="CO42" s="29"/>
      <c r="CP42" s="29"/>
      <c r="CQ42" s="27"/>
      <c r="CR42" s="26"/>
      <c r="CS42" s="26"/>
      <c r="CT42" s="26"/>
      <c r="CU42" s="27"/>
      <c r="CV42" s="27"/>
      <c r="CW42" s="27"/>
      <c r="CX42" s="27"/>
      <c r="CY42" s="27"/>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7"/>
      <c r="DX42" s="30"/>
      <c r="DY42" s="30"/>
      <c r="DZ42" s="30"/>
      <c r="EA42" s="27"/>
      <c r="EB42" s="27"/>
      <c r="EC42" s="27"/>
      <c r="ED42" s="27"/>
      <c r="EE42" s="27"/>
      <c r="EF42" s="27"/>
      <c r="EG42" s="27"/>
      <c r="EH42" s="27"/>
      <c r="EI42" s="27"/>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11"/>
      <c r="FI42" s="11"/>
      <c r="FJ42" s="11"/>
      <c r="FK42" s="11"/>
      <c r="FL42" s="21"/>
      <c r="FM42" s="21"/>
      <c r="FN42" s="21"/>
      <c r="FO42" s="21"/>
      <c r="FP42" s="21"/>
      <c r="FQ42" s="21"/>
      <c r="FR42" s="21"/>
      <c r="FS42" s="11"/>
      <c r="FT42" s="11"/>
      <c r="FU42" s="11"/>
      <c r="FV42" s="11"/>
      <c r="FW42" s="21"/>
      <c r="FX42" s="21"/>
      <c r="FY42" s="21"/>
      <c r="FZ42" s="21"/>
      <c r="GA42" s="21"/>
      <c r="GB42" s="21"/>
      <c r="GC42" s="21"/>
      <c r="GD42" s="6"/>
      <c r="GE42" s="6"/>
      <c r="GF42" s="11"/>
      <c r="GG42" s="88"/>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row>
    <row r="43" spans="1:231" ht="4.5" customHeight="1" x14ac:dyDescent="0.15">
      <c r="B43" s="92"/>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56"/>
      <c r="AI43" s="9"/>
      <c r="AJ43" s="23"/>
      <c r="AK43" s="23"/>
      <c r="AL43" s="23"/>
      <c r="AM43" s="11"/>
      <c r="AN43" s="23"/>
      <c r="AO43" s="23"/>
      <c r="AP43" s="23"/>
      <c r="AQ43" s="25"/>
      <c r="AR43" s="25"/>
      <c r="AS43" s="25"/>
      <c r="AT43" s="25"/>
      <c r="AU43" s="25"/>
      <c r="AV43" s="148"/>
      <c r="AW43" s="148"/>
      <c r="AX43" s="148"/>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6"/>
      <c r="BZ43" s="26"/>
      <c r="CA43" s="24"/>
      <c r="CB43" s="24"/>
      <c r="CC43" s="24"/>
      <c r="CD43" s="24"/>
      <c r="CE43" s="27"/>
      <c r="CF43" s="28"/>
      <c r="CG43" s="28"/>
      <c r="CH43" s="28"/>
      <c r="CI43" s="27"/>
      <c r="CJ43" s="29"/>
      <c r="CK43" s="29"/>
      <c r="CL43" s="29"/>
      <c r="CM43" s="29"/>
      <c r="CN43" s="29"/>
      <c r="CO43" s="29"/>
      <c r="CP43" s="29"/>
      <c r="CQ43" s="27"/>
      <c r="CR43" s="26"/>
      <c r="CS43" s="26"/>
      <c r="CT43" s="26"/>
      <c r="CU43" s="27"/>
      <c r="CV43" s="27"/>
      <c r="CW43" s="27"/>
      <c r="CX43" s="27"/>
      <c r="CY43" s="27"/>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7"/>
      <c r="DX43" s="30"/>
      <c r="DY43" s="30"/>
      <c r="DZ43" s="30"/>
      <c r="EA43" s="27"/>
      <c r="EB43" s="27"/>
      <c r="EC43" s="27"/>
      <c r="ED43" s="27"/>
      <c r="EE43" s="27"/>
      <c r="EF43" s="27"/>
      <c r="EG43" s="27"/>
      <c r="EH43" s="27"/>
      <c r="EI43" s="27"/>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11"/>
      <c r="FI43" s="11"/>
      <c r="FJ43" s="11"/>
      <c r="FK43" s="11"/>
      <c r="FL43" s="21"/>
      <c r="FM43" s="21"/>
      <c r="FN43" s="21"/>
      <c r="FO43" s="21"/>
      <c r="FP43" s="21"/>
      <c r="FQ43" s="21"/>
      <c r="FR43" s="21"/>
      <c r="FS43" s="11"/>
      <c r="FT43" s="11"/>
      <c r="FU43" s="11"/>
      <c r="FV43" s="11"/>
      <c r="FW43" s="21"/>
      <c r="FX43" s="21"/>
      <c r="FY43" s="21"/>
      <c r="FZ43" s="21"/>
      <c r="GA43" s="21"/>
      <c r="GB43" s="21"/>
      <c r="GC43" s="21"/>
      <c r="GD43" s="6"/>
      <c r="GE43" s="6"/>
      <c r="GF43" s="117"/>
      <c r="GG43" s="90"/>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row>
    <row r="44" spans="1:231" s="31" customFormat="1" ht="4.5" customHeight="1" x14ac:dyDescent="0.15">
      <c r="B44" s="93"/>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57"/>
      <c r="AD44" s="157"/>
      <c r="AE44" s="136"/>
      <c r="AF44" s="136"/>
      <c r="AG44" s="136"/>
      <c r="AH44" s="120"/>
      <c r="AI44" s="121"/>
      <c r="AJ44" s="139"/>
      <c r="AK44" s="139"/>
      <c r="AL44" s="139"/>
      <c r="AM44" s="139"/>
      <c r="AN44" s="139"/>
      <c r="AO44" s="139"/>
      <c r="AP44" s="139"/>
      <c r="AQ44" s="121"/>
      <c r="AR44" s="121"/>
      <c r="AS44" s="121"/>
      <c r="AT44" s="121"/>
      <c r="AU44" s="121"/>
      <c r="AV44" s="122"/>
      <c r="AW44" s="122"/>
      <c r="AX44" s="122"/>
      <c r="AY44" s="158"/>
      <c r="AZ44" s="159"/>
      <c r="BA44" s="159"/>
      <c r="BB44" s="159"/>
      <c r="BC44" s="158"/>
      <c r="BD44" s="159"/>
      <c r="BE44" s="159"/>
      <c r="BF44" s="159"/>
      <c r="BG44" s="158"/>
      <c r="BH44" s="159"/>
      <c r="BI44" s="159"/>
      <c r="BJ44" s="159"/>
      <c r="BK44" s="158"/>
      <c r="BL44" s="159"/>
      <c r="BM44" s="159"/>
      <c r="BN44" s="159"/>
      <c r="BO44" s="158"/>
      <c r="BP44" s="159"/>
      <c r="BQ44" s="159"/>
      <c r="BR44" s="159"/>
      <c r="BS44" s="158"/>
      <c r="BT44" s="159"/>
      <c r="BU44" s="159"/>
      <c r="BV44" s="159"/>
      <c r="BW44" s="158"/>
      <c r="BX44" s="159"/>
      <c r="BY44" s="122"/>
      <c r="BZ44" s="122"/>
      <c r="CA44" s="121"/>
      <c r="CB44" s="122"/>
      <c r="CC44" s="122"/>
      <c r="CD44" s="122"/>
      <c r="CE44" s="121"/>
      <c r="CF44" s="122"/>
      <c r="CG44" s="122"/>
      <c r="CH44" s="122"/>
      <c r="CI44" s="121"/>
      <c r="CJ44" s="122"/>
      <c r="CK44" s="122"/>
      <c r="CL44" s="122"/>
      <c r="CM44" s="121"/>
      <c r="CN44" s="122"/>
      <c r="CO44" s="122"/>
      <c r="CP44" s="122"/>
      <c r="CQ44" s="121"/>
      <c r="CR44" s="122"/>
      <c r="CS44" s="122"/>
      <c r="CT44" s="122"/>
      <c r="CU44" s="121"/>
      <c r="CV44" s="122"/>
      <c r="CW44" s="122"/>
      <c r="CX44" s="122"/>
      <c r="CY44" s="121"/>
      <c r="CZ44" s="122"/>
      <c r="DA44" s="122"/>
      <c r="DB44" s="122"/>
      <c r="DC44" s="121"/>
      <c r="DD44" s="122"/>
      <c r="DE44" s="122"/>
      <c r="DF44" s="122"/>
      <c r="DG44" s="121"/>
      <c r="DH44" s="122"/>
      <c r="DI44" s="122"/>
      <c r="DJ44" s="122"/>
      <c r="DK44" s="121"/>
      <c r="DL44" s="122"/>
      <c r="DM44" s="122"/>
      <c r="DN44" s="122"/>
      <c r="DO44" s="121"/>
      <c r="DP44" s="122"/>
      <c r="DQ44" s="122"/>
      <c r="DR44" s="122"/>
      <c r="DS44" s="121"/>
      <c r="DT44" s="122"/>
      <c r="DU44" s="122"/>
      <c r="DV44" s="122"/>
      <c r="DW44" s="121"/>
      <c r="DX44" s="122"/>
      <c r="DY44" s="122"/>
      <c r="DZ44" s="122"/>
      <c r="EA44" s="121"/>
      <c r="EB44" s="122"/>
      <c r="EC44" s="122"/>
      <c r="ED44" s="122"/>
      <c r="EE44" s="121"/>
      <c r="EF44" s="122"/>
      <c r="EG44" s="122"/>
      <c r="EH44" s="122"/>
      <c r="EI44" s="121"/>
      <c r="EJ44" s="122"/>
      <c r="EK44" s="122"/>
      <c r="EL44" s="122"/>
      <c r="EM44" s="121"/>
      <c r="EN44" s="122"/>
      <c r="EO44" s="122"/>
      <c r="EP44" s="122"/>
      <c r="EQ44" s="121"/>
      <c r="ER44" s="122"/>
      <c r="ES44" s="122"/>
      <c r="ET44" s="122"/>
      <c r="EU44" s="121"/>
      <c r="EV44" s="122"/>
      <c r="EW44" s="122"/>
      <c r="EX44" s="122"/>
      <c r="EY44" s="121"/>
      <c r="EZ44" s="122"/>
      <c r="FA44" s="122"/>
      <c r="FB44" s="122"/>
      <c r="FC44" s="121"/>
      <c r="FD44" s="121"/>
      <c r="FE44" s="121"/>
      <c r="FF44" s="159"/>
      <c r="FG44" s="159"/>
      <c r="FH44" s="159"/>
      <c r="FI44" s="159"/>
      <c r="FJ44" s="160"/>
      <c r="FK44" s="160"/>
      <c r="FL44" s="160"/>
      <c r="FM44" s="160"/>
      <c r="FN44" s="160"/>
      <c r="FO44" s="160"/>
      <c r="FP44" s="160"/>
      <c r="FQ44" s="160"/>
      <c r="FR44" s="160"/>
      <c r="FS44" s="160"/>
      <c r="FT44" s="160"/>
      <c r="FU44" s="161"/>
      <c r="FV44" s="161"/>
      <c r="FW44" s="161"/>
      <c r="FX44" s="162"/>
      <c r="FY44" s="162"/>
      <c r="FZ44" s="162"/>
      <c r="GA44" s="162"/>
      <c r="GB44" s="162"/>
      <c r="GC44" s="162"/>
      <c r="GD44" s="162"/>
      <c r="GE44" s="162"/>
      <c r="GF44" s="13"/>
      <c r="GG44" s="80"/>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row>
    <row r="45" spans="1:231" ht="24" customHeight="1" x14ac:dyDescent="0.15">
      <c r="B45" s="92"/>
      <c r="C45" s="788" t="s">
        <v>2</v>
      </c>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156"/>
      <c r="AI45" s="9"/>
      <c r="AJ45" s="798">
        <v>0</v>
      </c>
      <c r="AK45" s="799"/>
      <c r="AL45" s="800"/>
      <c r="AM45" s="11"/>
      <c r="AN45" s="798" t="s">
        <v>284</v>
      </c>
      <c r="AO45" s="799"/>
      <c r="AP45" s="800"/>
      <c r="AQ45" s="25"/>
      <c r="AR45" s="25"/>
      <c r="AS45" s="25"/>
      <c r="AT45" s="25"/>
      <c r="AU45" s="25"/>
      <c r="AV45" s="765"/>
      <c r="AW45" s="766"/>
      <c r="AX45" s="767"/>
      <c r="AY45" s="6"/>
      <c r="AZ45" s="807" t="s">
        <v>127</v>
      </c>
      <c r="BA45" s="807"/>
      <c r="BB45" s="807"/>
      <c r="BC45" s="807"/>
      <c r="BD45" s="807"/>
      <c r="BE45" s="807"/>
      <c r="BF45" s="807"/>
      <c r="BG45" s="807"/>
      <c r="BH45" s="807"/>
      <c r="BI45" s="807"/>
      <c r="BJ45" s="807"/>
      <c r="BK45" s="807"/>
      <c r="BL45" s="807"/>
      <c r="BM45" s="807"/>
      <c r="BN45" s="807"/>
      <c r="BO45" s="807"/>
      <c r="BP45" s="807"/>
      <c r="BQ45" s="807"/>
      <c r="BR45" s="807"/>
      <c r="BS45" s="807"/>
      <c r="BT45" s="807"/>
      <c r="BU45" s="807"/>
      <c r="BV45" s="807"/>
      <c r="BW45" s="807"/>
      <c r="BX45" s="6"/>
      <c r="BY45" s="6"/>
      <c r="BZ45" s="6"/>
      <c r="CA45" s="6"/>
      <c r="CB45" s="6"/>
      <c r="CC45" s="6"/>
      <c r="CD45" s="6"/>
      <c r="CE45" s="6"/>
      <c r="CF45" s="6"/>
      <c r="CG45" s="6"/>
      <c r="CH45" s="6"/>
      <c r="CI45" s="6"/>
      <c r="CJ45" s="6"/>
      <c r="CK45" s="6"/>
      <c r="CL45" s="6"/>
      <c r="CM45" s="6"/>
      <c r="CN45" s="6"/>
      <c r="CO45" s="6"/>
      <c r="CP45" s="6"/>
      <c r="CQ45" s="6"/>
      <c r="CR45" s="6"/>
      <c r="CS45" s="6"/>
      <c r="CT45" s="6"/>
      <c r="CU45" s="6"/>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21"/>
      <c r="DT45" s="21"/>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4"/>
      <c r="FO45" s="4"/>
      <c r="FP45" s="163"/>
      <c r="FQ45" s="163"/>
      <c r="FR45" s="163"/>
      <c r="FS45" s="163"/>
      <c r="FT45" s="163"/>
      <c r="FU45" s="33"/>
      <c r="FV45" s="33"/>
      <c r="FW45" s="33"/>
      <c r="FX45" s="6"/>
      <c r="FY45" s="6"/>
      <c r="FZ45" s="6"/>
      <c r="GA45" s="6"/>
      <c r="GB45" s="6"/>
      <c r="GC45" s="6"/>
      <c r="GD45" s="6"/>
      <c r="GE45" s="6"/>
      <c r="GF45" s="11"/>
      <c r="GG45" s="88"/>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row>
    <row r="46" spans="1:231" s="31" customFormat="1" ht="4.5" customHeight="1" x14ac:dyDescent="0.15">
      <c r="B46" s="94"/>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64"/>
      <c r="AI46" s="130"/>
      <c r="AJ46" s="129"/>
      <c r="AK46" s="129"/>
      <c r="AL46" s="129"/>
      <c r="AM46" s="129"/>
      <c r="AN46" s="129"/>
      <c r="AO46" s="129"/>
      <c r="AP46" s="129"/>
      <c r="AQ46" s="130"/>
      <c r="AR46" s="165"/>
      <c r="AS46" s="165"/>
      <c r="AT46" s="165"/>
      <c r="AU46" s="165"/>
      <c r="AV46" s="166"/>
      <c r="AW46" s="167"/>
      <c r="AX46" s="167"/>
      <c r="AY46" s="167"/>
      <c r="AZ46" s="167"/>
      <c r="BA46" s="165"/>
      <c r="BB46" s="165"/>
      <c r="BC46" s="165"/>
      <c r="BD46" s="165"/>
      <c r="BE46" s="165"/>
      <c r="BF46" s="165"/>
      <c r="BG46" s="165"/>
      <c r="BH46" s="166"/>
      <c r="BI46" s="166"/>
      <c r="BJ46" s="166"/>
      <c r="BK46" s="167"/>
      <c r="BL46" s="167"/>
      <c r="BM46" s="167"/>
      <c r="BN46" s="167"/>
      <c r="BO46" s="165"/>
      <c r="BP46" s="167"/>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8"/>
      <c r="CP46" s="168"/>
      <c r="CQ46" s="168"/>
      <c r="CR46" s="165"/>
      <c r="CS46" s="165"/>
      <c r="CT46" s="167"/>
      <c r="CU46" s="167"/>
      <c r="CV46" s="167"/>
      <c r="CW46" s="167"/>
      <c r="CX46" s="165"/>
      <c r="CY46" s="165"/>
      <c r="CZ46" s="165"/>
      <c r="DA46" s="165"/>
      <c r="DB46" s="165"/>
      <c r="DC46" s="165"/>
      <c r="DD46" s="165"/>
      <c r="DE46" s="165"/>
      <c r="DF46" s="165"/>
      <c r="DG46" s="165"/>
      <c r="DH46" s="165"/>
      <c r="DI46" s="165"/>
      <c r="DJ46" s="165"/>
      <c r="DK46" s="165"/>
      <c r="DL46" s="165"/>
      <c r="DM46" s="165"/>
      <c r="DN46" s="165"/>
      <c r="DO46" s="165"/>
      <c r="DP46" s="165"/>
      <c r="DQ46" s="166"/>
      <c r="DR46" s="166"/>
      <c r="DS46" s="166"/>
      <c r="DT46" s="165"/>
      <c r="DU46" s="165"/>
      <c r="DV46" s="165"/>
      <c r="DW46" s="165"/>
      <c r="DX46" s="165"/>
      <c r="DY46" s="165"/>
      <c r="DZ46" s="165"/>
      <c r="EA46" s="165"/>
      <c r="EB46" s="165"/>
      <c r="EC46" s="167"/>
      <c r="ED46" s="167"/>
      <c r="EE46" s="167"/>
      <c r="EF46" s="167"/>
      <c r="EG46" s="165"/>
      <c r="EH46" s="165"/>
      <c r="EI46" s="165"/>
      <c r="EJ46" s="165"/>
      <c r="EK46" s="165"/>
      <c r="EL46" s="165"/>
      <c r="EM46" s="165"/>
      <c r="EN46" s="165"/>
      <c r="EO46" s="165"/>
      <c r="EP46" s="165"/>
      <c r="EQ46" s="165"/>
      <c r="ER46" s="165"/>
      <c r="ES46" s="165"/>
      <c r="ET46" s="165"/>
      <c r="EU46" s="165"/>
      <c r="EV46" s="165"/>
      <c r="EW46" s="168"/>
      <c r="EX46" s="168"/>
      <c r="EY46" s="168"/>
      <c r="EZ46" s="165"/>
      <c r="FA46" s="165"/>
      <c r="FB46" s="165"/>
      <c r="FC46" s="165"/>
      <c r="FD46" s="165"/>
      <c r="FE46" s="165"/>
      <c r="FF46" s="165"/>
      <c r="FG46" s="165"/>
      <c r="FH46" s="165"/>
      <c r="FI46" s="165"/>
      <c r="FJ46" s="165"/>
      <c r="FK46" s="165"/>
      <c r="FL46" s="167"/>
      <c r="FM46" s="167"/>
      <c r="FN46" s="167"/>
      <c r="FO46" s="167"/>
      <c r="FP46" s="167"/>
      <c r="FQ46" s="167"/>
      <c r="FR46" s="167"/>
      <c r="FS46" s="167"/>
      <c r="FT46" s="167"/>
      <c r="FU46" s="167"/>
      <c r="FV46" s="167"/>
      <c r="FW46" s="167"/>
      <c r="FX46" s="167"/>
      <c r="FY46" s="167"/>
      <c r="FZ46" s="167"/>
      <c r="GA46" s="167"/>
      <c r="GB46" s="167"/>
      <c r="GC46" s="167"/>
      <c r="GD46" s="167"/>
      <c r="GE46" s="167"/>
      <c r="GF46" s="11"/>
      <c r="GG46" s="88"/>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row>
    <row r="47" spans="1:231" s="31" customFormat="1" ht="4.5" customHeight="1" x14ac:dyDescent="0.15">
      <c r="B47" s="95"/>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69"/>
      <c r="AI47" s="15"/>
      <c r="AJ47" s="23"/>
      <c r="AK47" s="23"/>
      <c r="AL47" s="23"/>
      <c r="AM47" s="23"/>
      <c r="AN47" s="23"/>
      <c r="AO47" s="23"/>
      <c r="AP47" s="23"/>
      <c r="AQ47" s="15"/>
      <c r="AR47" s="170"/>
      <c r="AS47" s="170"/>
      <c r="AT47" s="170"/>
      <c r="AU47" s="170"/>
      <c r="AV47" s="171"/>
      <c r="AW47" s="32"/>
      <c r="AX47" s="32"/>
      <c r="AY47" s="32"/>
      <c r="AZ47" s="32"/>
      <c r="BA47" s="170"/>
      <c r="BB47" s="170"/>
      <c r="BC47" s="170"/>
      <c r="BD47" s="170"/>
      <c r="BE47" s="170"/>
      <c r="BF47" s="170"/>
      <c r="BG47" s="170"/>
      <c r="BH47" s="171"/>
      <c r="BI47" s="171"/>
      <c r="BJ47" s="171"/>
      <c r="BK47" s="32"/>
      <c r="BL47" s="32"/>
      <c r="BM47" s="32"/>
      <c r="BN47" s="32"/>
      <c r="BO47" s="170"/>
      <c r="BP47" s="32"/>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2"/>
      <c r="CP47" s="172"/>
      <c r="CQ47" s="172"/>
      <c r="CR47" s="170"/>
      <c r="CS47" s="170"/>
      <c r="CT47" s="32"/>
      <c r="CU47" s="32"/>
      <c r="CV47" s="32"/>
      <c r="CW47" s="32"/>
      <c r="CX47" s="170"/>
      <c r="CY47" s="170"/>
      <c r="CZ47" s="170"/>
      <c r="DA47" s="170"/>
      <c r="DB47" s="170"/>
      <c r="DC47" s="170"/>
      <c r="DD47" s="170"/>
      <c r="DE47" s="170"/>
      <c r="DF47" s="170"/>
      <c r="DG47" s="170"/>
      <c r="DH47" s="170"/>
      <c r="DI47" s="170"/>
      <c r="DJ47" s="170"/>
      <c r="DK47" s="170"/>
      <c r="DL47" s="170"/>
      <c r="DM47" s="170"/>
      <c r="DN47" s="170"/>
      <c r="DO47" s="170"/>
      <c r="DP47" s="170"/>
      <c r="DQ47" s="171"/>
      <c r="DR47" s="171"/>
      <c r="DS47" s="171"/>
      <c r="DT47" s="170"/>
      <c r="DU47" s="170"/>
      <c r="DV47" s="170"/>
      <c r="DW47" s="170"/>
      <c r="DX47" s="170"/>
      <c r="DY47" s="170"/>
      <c r="DZ47" s="170"/>
      <c r="EA47" s="170"/>
      <c r="EB47" s="170"/>
      <c r="EC47" s="32"/>
      <c r="ED47" s="32"/>
      <c r="EE47" s="32"/>
      <c r="EF47" s="32"/>
      <c r="EG47" s="170"/>
      <c r="EH47" s="170"/>
      <c r="EI47" s="170"/>
      <c r="EJ47" s="170"/>
      <c r="EK47" s="170"/>
      <c r="EL47" s="170"/>
      <c r="EM47" s="170"/>
      <c r="EN47" s="170"/>
      <c r="EO47" s="170"/>
      <c r="EP47" s="170"/>
      <c r="EQ47" s="170"/>
      <c r="ER47" s="170"/>
      <c r="ES47" s="170"/>
      <c r="ET47" s="170"/>
      <c r="EU47" s="170"/>
      <c r="EV47" s="170"/>
      <c r="EW47" s="172"/>
      <c r="EX47" s="172"/>
      <c r="EY47" s="172"/>
      <c r="EZ47" s="170"/>
      <c r="FA47" s="170"/>
      <c r="FB47" s="170"/>
      <c r="FC47" s="170"/>
      <c r="FD47" s="170"/>
      <c r="FE47" s="170"/>
      <c r="FF47" s="170"/>
      <c r="FG47" s="170"/>
      <c r="FH47" s="170"/>
      <c r="FI47" s="170"/>
      <c r="FJ47" s="170"/>
      <c r="FK47" s="170"/>
      <c r="FL47" s="32"/>
      <c r="FM47" s="32"/>
      <c r="FN47" s="32"/>
      <c r="FO47" s="32"/>
      <c r="FP47" s="32"/>
      <c r="FQ47" s="32"/>
      <c r="FR47" s="32"/>
      <c r="FS47" s="32"/>
      <c r="FT47" s="32"/>
      <c r="FU47" s="32"/>
      <c r="FV47" s="32"/>
      <c r="FW47" s="32"/>
      <c r="FX47" s="32"/>
      <c r="FY47" s="32"/>
      <c r="FZ47" s="32"/>
      <c r="GA47" s="32"/>
      <c r="GB47" s="32"/>
      <c r="GC47" s="32"/>
      <c r="GD47" s="32"/>
      <c r="GE47" s="32"/>
      <c r="GF47" s="122"/>
      <c r="GG47" s="78"/>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row>
    <row r="48" spans="1:231" s="31" customFormat="1" ht="24" customHeight="1" x14ac:dyDescent="0.15">
      <c r="B48" s="95"/>
      <c r="C48" s="788" t="s">
        <v>442</v>
      </c>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c r="AG48" s="788"/>
      <c r="AH48" s="169"/>
      <c r="AI48" s="15"/>
      <c r="AJ48" s="798" t="s">
        <v>153</v>
      </c>
      <c r="AK48" s="799"/>
      <c r="AL48" s="800"/>
      <c r="AM48" s="11"/>
      <c r="AN48" s="798" t="s">
        <v>285</v>
      </c>
      <c r="AO48" s="799"/>
      <c r="AP48" s="800"/>
      <c r="AQ48" s="15"/>
      <c r="AR48" s="170"/>
      <c r="AS48" s="170"/>
      <c r="AT48" s="170"/>
      <c r="AU48" s="170"/>
      <c r="AV48" s="827"/>
      <c r="AW48" s="828"/>
      <c r="AX48" s="829"/>
      <c r="AY48" s="32"/>
      <c r="AZ48" s="807" t="s">
        <v>443</v>
      </c>
      <c r="BA48" s="807"/>
      <c r="BB48" s="807"/>
      <c r="BC48" s="807"/>
      <c r="BD48" s="807"/>
      <c r="BE48" s="807"/>
      <c r="BF48" s="807"/>
      <c r="BG48" s="807"/>
      <c r="BH48" s="807"/>
      <c r="BI48" s="807"/>
      <c r="BJ48" s="807"/>
      <c r="BK48" s="807"/>
      <c r="BL48" s="807"/>
      <c r="BM48" s="807"/>
      <c r="BN48" s="807"/>
      <c r="BO48" s="807"/>
      <c r="BP48" s="807"/>
      <c r="BQ48" s="807"/>
      <c r="BR48" s="807"/>
      <c r="BS48" s="807"/>
      <c r="BT48" s="807"/>
      <c r="BU48" s="807"/>
      <c r="BV48" s="807"/>
      <c r="BW48" s="807"/>
      <c r="BX48" s="807"/>
      <c r="BY48" s="807"/>
      <c r="BZ48" s="807"/>
      <c r="CA48" s="807"/>
      <c r="CB48" s="807"/>
      <c r="CC48" s="807"/>
      <c r="CD48" s="807"/>
      <c r="CE48" s="807"/>
      <c r="CF48" s="807"/>
      <c r="CG48" s="807"/>
      <c r="CH48" s="807"/>
      <c r="CI48" s="807"/>
      <c r="CJ48" s="807"/>
      <c r="CK48" s="807"/>
      <c r="CL48" s="807"/>
      <c r="CM48" s="807"/>
      <c r="CN48" s="807"/>
      <c r="CO48" s="807"/>
      <c r="CP48" s="807"/>
      <c r="CQ48" s="807"/>
      <c r="CR48" s="807"/>
      <c r="CS48" s="807"/>
      <c r="CT48" s="807"/>
      <c r="CU48" s="32"/>
      <c r="CV48" s="32"/>
      <c r="CW48" s="32"/>
      <c r="CX48" s="170"/>
      <c r="CY48" s="170"/>
      <c r="CZ48" s="170"/>
      <c r="DA48" s="170"/>
      <c r="DB48" s="170"/>
      <c r="DC48" s="170"/>
      <c r="DD48" s="170"/>
      <c r="DE48" s="170"/>
      <c r="DF48" s="170"/>
      <c r="DG48" s="170"/>
      <c r="DH48" s="170"/>
      <c r="DI48" s="170"/>
      <c r="DJ48" s="170"/>
      <c r="DK48" s="170"/>
      <c r="DL48" s="170"/>
      <c r="DM48" s="170"/>
      <c r="DN48" s="170"/>
      <c r="DO48" s="170"/>
      <c r="DP48" s="170"/>
      <c r="DQ48" s="171"/>
      <c r="DR48" s="171"/>
      <c r="DS48" s="171"/>
      <c r="DT48" s="170"/>
      <c r="DU48" s="170"/>
      <c r="DV48" s="170"/>
      <c r="DW48" s="170"/>
      <c r="DX48" s="170"/>
      <c r="DY48" s="170"/>
      <c r="DZ48" s="170"/>
      <c r="EA48" s="170"/>
      <c r="EB48" s="170"/>
      <c r="EC48" s="32"/>
      <c r="ED48" s="32"/>
      <c r="EE48" s="32"/>
      <c r="EF48" s="32"/>
      <c r="EG48" s="170"/>
      <c r="EH48" s="170"/>
      <c r="EI48" s="170"/>
      <c r="EJ48" s="170"/>
      <c r="EK48" s="170"/>
      <c r="EL48" s="170"/>
      <c r="EM48" s="170"/>
      <c r="EN48" s="170"/>
      <c r="EO48" s="170"/>
      <c r="EP48" s="170"/>
      <c r="EQ48" s="170"/>
      <c r="ER48" s="170"/>
      <c r="ES48" s="170"/>
      <c r="ET48" s="170"/>
      <c r="EU48" s="170"/>
      <c r="EV48" s="170"/>
      <c r="EW48" s="172"/>
      <c r="EX48" s="172"/>
      <c r="EY48" s="172"/>
      <c r="EZ48" s="170"/>
      <c r="FA48" s="170"/>
      <c r="FB48" s="170"/>
      <c r="FC48" s="170"/>
      <c r="FD48" s="170"/>
      <c r="FE48" s="170"/>
      <c r="FF48" s="170"/>
      <c r="FG48" s="170"/>
      <c r="FH48" s="170"/>
      <c r="FI48" s="170"/>
      <c r="FJ48" s="170"/>
      <c r="FK48" s="170"/>
      <c r="FL48" s="32"/>
      <c r="FM48" s="32"/>
      <c r="FN48" s="32"/>
      <c r="FO48" s="32"/>
      <c r="FP48" s="32"/>
      <c r="FQ48" s="32"/>
      <c r="FR48" s="32"/>
      <c r="FS48" s="32"/>
      <c r="FT48" s="32"/>
      <c r="FU48" s="32"/>
      <c r="FV48" s="32"/>
      <c r="FW48" s="32"/>
      <c r="FX48" s="32"/>
      <c r="FY48" s="32"/>
      <c r="FZ48" s="32"/>
      <c r="GA48" s="32"/>
      <c r="GB48" s="32"/>
      <c r="GC48" s="32"/>
      <c r="GD48" s="32"/>
      <c r="GE48" s="32"/>
      <c r="GF48" s="11"/>
      <c r="GG48" s="88"/>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row>
    <row r="49" spans="2:256" s="31" customFormat="1" ht="4.5" customHeight="1" x14ac:dyDescent="0.15">
      <c r="B49" s="95"/>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69"/>
      <c r="AI49" s="15"/>
      <c r="AJ49" s="23"/>
      <c r="AK49" s="23"/>
      <c r="AL49" s="23"/>
      <c r="AM49" s="23"/>
      <c r="AN49" s="23"/>
      <c r="AO49" s="23"/>
      <c r="AP49" s="23"/>
      <c r="AQ49" s="15"/>
      <c r="AR49" s="170"/>
      <c r="AS49" s="170"/>
      <c r="AT49" s="170"/>
      <c r="AU49" s="170"/>
      <c r="AV49" s="171"/>
      <c r="AW49" s="32"/>
      <c r="AX49" s="32"/>
      <c r="AY49" s="32"/>
      <c r="AZ49" s="32"/>
      <c r="BA49" s="170"/>
      <c r="BB49" s="170"/>
      <c r="BC49" s="170"/>
      <c r="BD49" s="170"/>
      <c r="BE49" s="170"/>
      <c r="BF49" s="170"/>
      <c r="BG49" s="170"/>
      <c r="BH49" s="171"/>
      <c r="BI49" s="171"/>
      <c r="BJ49" s="171"/>
      <c r="BK49" s="32"/>
      <c r="BL49" s="32"/>
      <c r="BM49" s="32"/>
      <c r="BN49" s="32"/>
      <c r="BO49" s="170"/>
      <c r="BP49" s="32"/>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2"/>
      <c r="CP49" s="172"/>
      <c r="CQ49" s="172"/>
      <c r="CR49" s="170"/>
      <c r="CS49" s="170"/>
      <c r="CT49" s="32"/>
      <c r="CU49" s="32"/>
      <c r="CV49" s="32"/>
      <c r="CW49" s="32"/>
      <c r="CX49" s="170"/>
      <c r="CY49" s="170"/>
      <c r="CZ49" s="170"/>
      <c r="DA49" s="170"/>
      <c r="DB49" s="170"/>
      <c r="DC49" s="170"/>
      <c r="DD49" s="170"/>
      <c r="DE49" s="170"/>
      <c r="DF49" s="170"/>
      <c r="DG49" s="170"/>
      <c r="DH49" s="170"/>
      <c r="DI49" s="170"/>
      <c r="DJ49" s="170"/>
      <c r="DK49" s="170"/>
      <c r="DL49" s="170"/>
      <c r="DM49" s="170"/>
      <c r="DN49" s="170"/>
      <c r="DO49" s="170"/>
      <c r="DP49" s="170"/>
      <c r="DQ49" s="171"/>
      <c r="DR49" s="171"/>
      <c r="DS49" s="171"/>
      <c r="DT49" s="170"/>
      <c r="DU49" s="170"/>
      <c r="DV49" s="170"/>
      <c r="DW49" s="170"/>
      <c r="DX49" s="170"/>
      <c r="DY49" s="170"/>
      <c r="DZ49" s="170"/>
      <c r="EA49" s="170"/>
      <c r="EB49" s="170"/>
      <c r="EC49" s="32"/>
      <c r="ED49" s="32"/>
      <c r="EE49" s="32"/>
      <c r="EF49" s="32"/>
      <c r="EG49" s="170"/>
      <c r="EH49" s="170"/>
      <c r="EI49" s="170"/>
      <c r="EJ49" s="170"/>
      <c r="EK49" s="170"/>
      <c r="EL49" s="170"/>
      <c r="EM49" s="170"/>
      <c r="EN49" s="170"/>
      <c r="EO49" s="170"/>
      <c r="EP49" s="170"/>
      <c r="EQ49" s="170"/>
      <c r="ER49" s="170"/>
      <c r="ES49" s="170"/>
      <c r="ET49" s="170"/>
      <c r="EU49" s="170"/>
      <c r="EV49" s="170"/>
      <c r="EW49" s="172"/>
      <c r="EX49" s="172"/>
      <c r="EY49" s="172"/>
      <c r="EZ49" s="170"/>
      <c r="FA49" s="170"/>
      <c r="FB49" s="170"/>
      <c r="FC49" s="170"/>
      <c r="FD49" s="170"/>
      <c r="FE49" s="170"/>
      <c r="FF49" s="170"/>
      <c r="FG49" s="170"/>
      <c r="FH49" s="170"/>
      <c r="FI49" s="170"/>
      <c r="FJ49" s="170"/>
      <c r="FK49" s="170"/>
      <c r="FL49" s="32"/>
      <c r="FM49" s="32"/>
      <c r="FN49" s="32"/>
      <c r="FO49" s="32"/>
      <c r="FP49" s="32"/>
      <c r="FQ49" s="32"/>
      <c r="FR49" s="32"/>
      <c r="FS49" s="32"/>
      <c r="FT49" s="32"/>
      <c r="FU49" s="32"/>
      <c r="FV49" s="32"/>
      <c r="FW49" s="32"/>
      <c r="FX49" s="32"/>
      <c r="FY49" s="32"/>
      <c r="FZ49" s="32"/>
      <c r="GA49" s="32"/>
      <c r="GB49" s="32"/>
      <c r="GC49" s="32"/>
      <c r="GD49" s="32"/>
      <c r="GE49" s="32"/>
      <c r="GF49" s="117"/>
      <c r="GG49" s="90"/>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row>
    <row r="50" spans="2:256" s="31" customFormat="1" ht="4.5" customHeight="1" x14ac:dyDescent="0.15">
      <c r="B50" s="93"/>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73"/>
      <c r="AI50" s="121"/>
      <c r="AJ50" s="139"/>
      <c r="AK50" s="139"/>
      <c r="AL50" s="139"/>
      <c r="AM50" s="139"/>
      <c r="AN50" s="139"/>
      <c r="AO50" s="139"/>
      <c r="AP50" s="139"/>
      <c r="AQ50" s="121"/>
      <c r="AR50" s="174"/>
      <c r="AS50" s="174"/>
      <c r="AT50" s="174"/>
      <c r="AU50" s="174"/>
      <c r="AV50" s="175"/>
      <c r="AW50" s="176"/>
      <c r="AX50" s="176"/>
      <c r="AY50" s="176"/>
      <c r="AZ50" s="176"/>
      <c r="BA50" s="174"/>
      <c r="BB50" s="174"/>
      <c r="BC50" s="174"/>
      <c r="BD50" s="174"/>
      <c r="BE50" s="174"/>
      <c r="BF50" s="174"/>
      <c r="BG50" s="174"/>
      <c r="BH50" s="175"/>
      <c r="BI50" s="175"/>
      <c r="BJ50" s="175"/>
      <c r="BK50" s="162"/>
      <c r="BL50" s="162"/>
      <c r="BM50" s="162"/>
      <c r="BN50" s="162"/>
      <c r="BO50" s="174"/>
      <c r="BP50" s="162"/>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7"/>
      <c r="CP50" s="177"/>
      <c r="CQ50" s="177"/>
      <c r="CR50" s="174"/>
      <c r="CS50" s="174"/>
      <c r="CT50" s="162"/>
      <c r="CU50" s="162"/>
      <c r="CV50" s="162"/>
      <c r="CW50" s="162"/>
      <c r="CX50" s="174"/>
      <c r="CY50" s="174"/>
      <c r="CZ50" s="174"/>
      <c r="DA50" s="174"/>
      <c r="DB50" s="174"/>
      <c r="DC50" s="174"/>
      <c r="DD50" s="174"/>
      <c r="DE50" s="174"/>
      <c r="DF50" s="174"/>
      <c r="DG50" s="174"/>
      <c r="DH50" s="174"/>
      <c r="DI50" s="174"/>
      <c r="DJ50" s="174"/>
      <c r="DK50" s="174"/>
      <c r="DL50" s="174"/>
      <c r="DM50" s="174"/>
      <c r="DN50" s="174"/>
      <c r="DO50" s="174"/>
      <c r="DP50" s="174"/>
      <c r="DQ50" s="175"/>
      <c r="DR50" s="175"/>
      <c r="DS50" s="175"/>
      <c r="DT50" s="174"/>
      <c r="DU50" s="174"/>
      <c r="DV50" s="174"/>
      <c r="DW50" s="174"/>
      <c r="DX50" s="174"/>
      <c r="DY50" s="174"/>
      <c r="DZ50" s="174"/>
      <c r="EA50" s="174"/>
      <c r="EB50" s="174"/>
      <c r="EC50" s="162"/>
      <c r="ED50" s="162"/>
      <c r="EE50" s="162"/>
      <c r="EF50" s="162"/>
      <c r="EG50" s="174"/>
      <c r="EH50" s="174"/>
      <c r="EI50" s="174"/>
      <c r="EJ50" s="174"/>
      <c r="EK50" s="174"/>
      <c r="EL50" s="174"/>
      <c r="EM50" s="174"/>
      <c r="EN50" s="174"/>
      <c r="EO50" s="174"/>
      <c r="EP50" s="174"/>
      <c r="EQ50" s="174"/>
      <c r="ER50" s="174"/>
      <c r="ES50" s="174"/>
      <c r="ET50" s="174"/>
      <c r="EU50" s="174"/>
      <c r="EV50" s="174"/>
      <c r="EW50" s="177"/>
      <c r="EX50" s="177"/>
      <c r="EY50" s="177"/>
      <c r="EZ50" s="174"/>
      <c r="FA50" s="174"/>
      <c r="FB50" s="174"/>
      <c r="FC50" s="174"/>
      <c r="FD50" s="174"/>
      <c r="FE50" s="174"/>
      <c r="FF50" s="174"/>
      <c r="FG50" s="174"/>
      <c r="FH50" s="174"/>
      <c r="FI50" s="174"/>
      <c r="FJ50" s="174"/>
      <c r="FK50" s="174"/>
      <c r="FL50" s="162"/>
      <c r="FM50" s="162"/>
      <c r="FN50" s="162"/>
      <c r="FO50" s="162"/>
      <c r="FP50" s="162"/>
      <c r="FQ50" s="162"/>
      <c r="FR50" s="162"/>
      <c r="FS50" s="162"/>
      <c r="FT50" s="162"/>
      <c r="FU50" s="162"/>
      <c r="FV50" s="162"/>
      <c r="FW50" s="162"/>
      <c r="FX50" s="162"/>
      <c r="FY50" s="162"/>
      <c r="FZ50" s="162"/>
      <c r="GA50" s="162"/>
      <c r="GB50" s="162"/>
      <c r="GC50" s="162"/>
      <c r="GD50" s="162"/>
      <c r="GE50" s="162"/>
      <c r="GF50" s="162"/>
      <c r="GG50" s="96"/>
      <c r="GI50" s="852" t="s">
        <v>431</v>
      </c>
      <c r="GJ50" s="85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row>
    <row r="51" spans="2:256" ht="24" customHeight="1" x14ac:dyDescent="0.15">
      <c r="B51" s="92"/>
      <c r="C51" s="788" t="s">
        <v>89</v>
      </c>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156"/>
      <c r="AI51" s="9"/>
      <c r="AJ51" s="798" t="s">
        <v>153</v>
      </c>
      <c r="AK51" s="799"/>
      <c r="AL51" s="800"/>
      <c r="AM51" s="11"/>
      <c r="AN51" s="798" t="s">
        <v>432</v>
      </c>
      <c r="AO51" s="799"/>
      <c r="AP51" s="800"/>
      <c r="AQ51" s="9"/>
      <c r="AR51" s="9"/>
      <c r="AS51" s="9"/>
      <c r="AT51" s="9"/>
      <c r="AU51" s="9"/>
      <c r="AV51" s="794" t="str">
        <f>MID(会社名等!$E$16,1,1)</f>
        <v/>
      </c>
      <c r="AW51" s="795"/>
      <c r="AX51" s="795"/>
      <c r="AY51" s="795"/>
      <c r="AZ51" s="795"/>
      <c r="BA51" s="796"/>
      <c r="BB51" s="9"/>
      <c r="BC51" s="794" t="str">
        <f>MID(会社名等!$E$16,2,1)</f>
        <v/>
      </c>
      <c r="BD51" s="795"/>
      <c r="BE51" s="795"/>
      <c r="BF51" s="795"/>
      <c r="BG51" s="795"/>
      <c r="BH51" s="796"/>
      <c r="BI51" s="9"/>
      <c r="BJ51" s="794" t="str">
        <f>MID(会社名等!$E$16,3,1)</f>
        <v/>
      </c>
      <c r="BK51" s="795"/>
      <c r="BL51" s="795"/>
      <c r="BM51" s="795"/>
      <c r="BN51" s="795"/>
      <c r="BO51" s="796"/>
      <c r="BP51" s="9"/>
      <c r="BQ51" s="794" t="str">
        <f>MID(会社名等!$E$16,4,1)</f>
        <v/>
      </c>
      <c r="BR51" s="795"/>
      <c r="BS51" s="795"/>
      <c r="BT51" s="795"/>
      <c r="BU51" s="795"/>
      <c r="BV51" s="796"/>
      <c r="BW51" s="9"/>
      <c r="BX51" s="794" t="str">
        <f>MID(会社名等!$E$16,5,1)</f>
        <v/>
      </c>
      <c r="BY51" s="795"/>
      <c r="BZ51" s="795"/>
      <c r="CA51" s="795"/>
      <c r="CB51" s="795"/>
      <c r="CC51" s="796"/>
      <c r="CD51" s="9"/>
      <c r="CE51" s="794" t="str">
        <f>MID(会社名等!$E$16,6,1)</f>
        <v/>
      </c>
      <c r="CF51" s="795"/>
      <c r="CG51" s="795"/>
      <c r="CH51" s="795"/>
      <c r="CI51" s="795"/>
      <c r="CJ51" s="796"/>
      <c r="CK51" s="9"/>
      <c r="CL51" s="794" t="str">
        <f>MID(会社名等!$E$16,7,1)</f>
        <v/>
      </c>
      <c r="CM51" s="795"/>
      <c r="CN51" s="795"/>
      <c r="CO51" s="795"/>
      <c r="CP51" s="795"/>
      <c r="CQ51" s="796"/>
      <c r="CR51" s="9"/>
      <c r="CS51" s="794" t="str">
        <f>MID(会社名等!$E$16,8,1)</f>
        <v/>
      </c>
      <c r="CT51" s="795"/>
      <c r="CU51" s="795"/>
      <c r="CV51" s="795"/>
      <c r="CW51" s="795"/>
      <c r="CX51" s="796"/>
      <c r="CY51" s="9"/>
      <c r="CZ51" s="794" t="str">
        <f>MID(会社名等!$E$16,9,1)</f>
        <v/>
      </c>
      <c r="DA51" s="795"/>
      <c r="DB51" s="795"/>
      <c r="DC51" s="795"/>
      <c r="DD51" s="795"/>
      <c r="DE51" s="796"/>
      <c r="DF51" s="9"/>
      <c r="DG51" s="794" t="str">
        <f>MID(会社名等!$E$16,10,1)</f>
        <v/>
      </c>
      <c r="DH51" s="795"/>
      <c r="DI51" s="795"/>
      <c r="DJ51" s="795"/>
      <c r="DK51" s="795"/>
      <c r="DL51" s="796"/>
      <c r="DM51" s="9"/>
      <c r="DN51" s="794" t="str">
        <f>MID(会社名等!$E$16,11,1)</f>
        <v/>
      </c>
      <c r="DO51" s="795"/>
      <c r="DP51" s="795"/>
      <c r="DQ51" s="795"/>
      <c r="DR51" s="795"/>
      <c r="DS51" s="796"/>
      <c r="DT51" s="9"/>
      <c r="DU51" s="794" t="str">
        <f>MID(会社名等!$E$16,12,1)</f>
        <v/>
      </c>
      <c r="DV51" s="795"/>
      <c r="DW51" s="795"/>
      <c r="DX51" s="795"/>
      <c r="DY51" s="795"/>
      <c r="DZ51" s="796"/>
      <c r="EA51" s="9"/>
      <c r="EB51" s="794" t="str">
        <f>MID(会社名等!$E$16,13,1)</f>
        <v/>
      </c>
      <c r="EC51" s="795"/>
      <c r="ED51" s="795"/>
      <c r="EE51" s="795"/>
      <c r="EF51" s="795"/>
      <c r="EG51" s="796"/>
      <c r="EH51" s="9"/>
      <c r="EI51" s="794" t="str">
        <f>MID(会社名等!$E$16,14,1)</f>
        <v/>
      </c>
      <c r="EJ51" s="795"/>
      <c r="EK51" s="795"/>
      <c r="EL51" s="795"/>
      <c r="EM51" s="795"/>
      <c r="EN51" s="796"/>
      <c r="EO51" s="9"/>
      <c r="EP51" s="794" t="str">
        <f>MID(会社名等!$E$16,15,1)</f>
        <v/>
      </c>
      <c r="EQ51" s="795"/>
      <c r="ER51" s="795"/>
      <c r="ES51" s="795"/>
      <c r="ET51" s="795"/>
      <c r="EU51" s="796"/>
      <c r="EV51" s="9"/>
      <c r="EW51" s="794" t="str">
        <f>MID(会社名等!$E$16,16,1)</f>
        <v/>
      </c>
      <c r="EX51" s="795"/>
      <c r="EY51" s="795"/>
      <c r="EZ51" s="795"/>
      <c r="FA51" s="795"/>
      <c r="FB51" s="796"/>
      <c r="FC51" s="9"/>
      <c r="FD51" s="794" t="str">
        <f>MID(会社名等!$E$16,17,1)</f>
        <v/>
      </c>
      <c r="FE51" s="795"/>
      <c r="FF51" s="795"/>
      <c r="FG51" s="795"/>
      <c r="FH51" s="795"/>
      <c r="FI51" s="796"/>
      <c r="FJ51" s="9"/>
      <c r="FK51" s="794" t="str">
        <f>MID(会社名等!$E$16,18,1)</f>
        <v/>
      </c>
      <c r="FL51" s="795"/>
      <c r="FM51" s="795"/>
      <c r="FN51" s="795"/>
      <c r="FO51" s="795"/>
      <c r="FP51" s="796"/>
      <c r="FQ51" s="9"/>
      <c r="FR51" s="794" t="str">
        <f>MID(会社名等!$E$16,19,1)</f>
        <v/>
      </c>
      <c r="FS51" s="795"/>
      <c r="FT51" s="795"/>
      <c r="FU51" s="795"/>
      <c r="FV51" s="795"/>
      <c r="FW51" s="796"/>
      <c r="FX51" s="9"/>
      <c r="FY51" s="794" t="str">
        <f>MID(会社名等!$E$16,20,1)</f>
        <v/>
      </c>
      <c r="FZ51" s="795"/>
      <c r="GA51" s="795"/>
      <c r="GB51" s="795"/>
      <c r="GC51" s="795"/>
      <c r="GD51" s="796"/>
      <c r="GE51" s="9"/>
      <c r="GF51" s="6"/>
      <c r="GG51" s="97"/>
      <c r="GH51" s="31"/>
      <c r="GI51" s="852"/>
      <c r="GJ51" s="852"/>
      <c r="GK51" s="31"/>
      <c r="GL51" s="31"/>
      <c r="GM51" s="31"/>
      <c r="GN51" s="31"/>
      <c r="GO51" s="31"/>
      <c r="GP51" s="31"/>
      <c r="GQ51" s="31"/>
      <c r="GR51" s="31"/>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row>
    <row r="52" spans="2:256" s="31" customFormat="1" ht="9" customHeight="1" x14ac:dyDescent="0.15">
      <c r="B52" s="95"/>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169"/>
      <c r="AI52" s="15"/>
      <c r="AJ52" s="23"/>
      <c r="AK52" s="23"/>
      <c r="AL52" s="23"/>
      <c r="AM52" s="23"/>
      <c r="AN52" s="23"/>
      <c r="AO52" s="23"/>
      <c r="AP52" s="23"/>
      <c r="AQ52" s="15"/>
      <c r="AR52" s="15"/>
      <c r="AS52" s="15"/>
      <c r="AT52" s="15"/>
      <c r="AU52" s="15"/>
      <c r="AV52" s="14"/>
      <c r="AW52" s="13"/>
      <c r="AX52" s="13"/>
      <c r="AY52" s="13"/>
      <c r="AZ52" s="13"/>
      <c r="BA52" s="15"/>
      <c r="BB52" s="15"/>
      <c r="BC52" s="15"/>
      <c r="BD52" s="15"/>
      <c r="BE52" s="15"/>
      <c r="BF52" s="15"/>
      <c r="BG52" s="15"/>
      <c r="BH52" s="14"/>
      <c r="BI52" s="14"/>
      <c r="BJ52" s="14"/>
      <c r="BK52" s="13"/>
      <c r="BL52" s="13"/>
      <c r="BM52" s="13"/>
      <c r="BN52" s="13"/>
      <c r="BO52" s="15"/>
      <c r="BP52" s="13"/>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78"/>
      <c r="CP52" s="178"/>
      <c r="CQ52" s="178"/>
      <c r="CR52" s="15"/>
      <c r="CS52" s="15"/>
      <c r="CT52" s="13"/>
      <c r="CU52" s="13"/>
      <c r="CV52" s="13"/>
      <c r="CW52" s="13"/>
      <c r="CX52" s="15"/>
      <c r="CY52" s="15"/>
      <c r="CZ52" s="15"/>
      <c r="DA52" s="15"/>
      <c r="DB52" s="15"/>
      <c r="DC52" s="15"/>
      <c r="DD52" s="15"/>
      <c r="DE52" s="15"/>
      <c r="DF52" s="15"/>
      <c r="DG52" s="15"/>
      <c r="DH52" s="15"/>
      <c r="DI52" s="15"/>
      <c r="DJ52" s="15"/>
      <c r="DK52" s="15"/>
      <c r="DL52" s="15"/>
      <c r="DM52" s="15"/>
      <c r="DN52" s="15"/>
      <c r="DO52" s="15"/>
      <c r="DP52" s="15"/>
      <c r="DQ52" s="14"/>
      <c r="DR52" s="14"/>
      <c r="DS52" s="14"/>
      <c r="DT52" s="15"/>
      <c r="DU52" s="15"/>
      <c r="DV52" s="15"/>
      <c r="DW52" s="15"/>
      <c r="DX52" s="15"/>
      <c r="DY52" s="15"/>
      <c r="DZ52" s="15"/>
      <c r="EA52" s="15"/>
      <c r="EB52" s="15"/>
      <c r="EC52" s="13"/>
      <c r="ED52" s="13"/>
      <c r="EE52" s="13"/>
      <c r="EF52" s="13"/>
      <c r="EG52" s="15"/>
      <c r="EH52" s="15"/>
      <c r="EI52" s="15"/>
      <c r="EJ52" s="15"/>
      <c r="EK52" s="15"/>
      <c r="EL52" s="15"/>
      <c r="EM52" s="15"/>
      <c r="EN52" s="15"/>
      <c r="EO52" s="15"/>
      <c r="EP52" s="15"/>
      <c r="EQ52" s="15"/>
      <c r="ER52" s="15"/>
      <c r="ES52" s="15"/>
      <c r="ET52" s="15"/>
      <c r="EU52" s="15"/>
      <c r="EV52" s="15"/>
      <c r="EW52" s="178"/>
      <c r="EX52" s="178"/>
      <c r="EY52" s="178"/>
      <c r="EZ52" s="15"/>
      <c r="FA52" s="15"/>
      <c r="FB52" s="15"/>
      <c r="FC52" s="15"/>
      <c r="FD52" s="15"/>
      <c r="FE52" s="15"/>
      <c r="FF52" s="15"/>
      <c r="FG52" s="15"/>
      <c r="FH52" s="15"/>
      <c r="FI52" s="15"/>
      <c r="FJ52" s="15"/>
      <c r="FK52" s="15"/>
      <c r="FL52" s="13"/>
      <c r="FM52" s="13"/>
      <c r="FN52" s="13"/>
      <c r="FO52" s="13"/>
      <c r="FP52" s="13"/>
      <c r="FQ52" s="13"/>
      <c r="FR52" s="13"/>
      <c r="FS52" s="13"/>
      <c r="FT52" s="13"/>
      <c r="FU52" s="13"/>
      <c r="FV52" s="13"/>
      <c r="FW52" s="13"/>
      <c r="FX52" s="13"/>
      <c r="FY52" s="13"/>
      <c r="FZ52" s="13"/>
      <c r="GA52" s="13"/>
      <c r="GB52" s="13"/>
      <c r="GC52" s="13"/>
      <c r="GD52" s="13"/>
      <c r="GE52" s="32"/>
      <c r="GF52" s="32"/>
      <c r="GG52" s="98"/>
      <c r="GI52" s="852"/>
      <c r="GJ52" s="85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row>
    <row r="53" spans="2:256" s="31" customFormat="1" ht="24" customHeight="1" x14ac:dyDescent="0.15">
      <c r="B53" s="95"/>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88"/>
      <c r="AD53" s="788"/>
      <c r="AE53" s="788"/>
      <c r="AF53" s="788"/>
      <c r="AG53" s="788"/>
      <c r="AH53" s="146"/>
      <c r="AI53" s="15"/>
      <c r="AJ53" s="23"/>
      <c r="AK53" s="23"/>
      <c r="AL53" s="23"/>
      <c r="AM53" s="23"/>
      <c r="AN53" s="23"/>
      <c r="AO53" s="23"/>
      <c r="AP53" s="23"/>
      <c r="AQ53" s="15"/>
      <c r="AR53" s="15"/>
      <c r="AS53" s="15"/>
      <c r="AT53" s="15"/>
      <c r="AU53" s="15"/>
      <c r="AV53" s="794" t="str">
        <f>MID(会社名等!$E$16,21,1)</f>
        <v/>
      </c>
      <c r="AW53" s="795"/>
      <c r="AX53" s="795"/>
      <c r="AY53" s="795"/>
      <c r="AZ53" s="795"/>
      <c r="BA53" s="796"/>
      <c r="BB53" s="9"/>
      <c r="BC53" s="794" t="str">
        <f>MID(会社名等!$E$16,22,1)</f>
        <v/>
      </c>
      <c r="BD53" s="795"/>
      <c r="BE53" s="795"/>
      <c r="BF53" s="795"/>
      <c r="BG53" s="795"/>
      <c r="BH53" s="796"/>
      <c r="BI53" s="9"/>
      <c r="BJ53" s="794" t="str">
        <f>MID(会社名等!$E$16,23,1)</f>
        <v/>
      </c>
      <c r="BK53" s="795"/>
      <c r="BL53" s="795"/>
      <c r="BM53" s="795"/>
      <c r="BN53" s="795"/>
      <c r="BO53" s="796"/>
      <c r="BP53" s="9"/>
      <c r="BQ53" s="794" t="str">
        <f>MID(会社名等!$E$16,24,1)</f>
        <v/>
      </c>
      <c r="BR53" s="795"/>
      <c r="BS53" s="795"/>
      <c r="BT53" s="795"/>
      <c r="BU53" s="795"/>
      <c r="BV53" s="796"/>
      <c r="BW53" s="9"/>
      <c r="BX53" s="794" t="str">
        <f>MID(会社名等!$E$16,25,1)</f>
        <v/>
      </c>
      <c r="BY53" s="795"/>
      <c r="BZ53" s="795"/>
      <c r="CA53" s="795"/>
      <c r="CB53" s="795"/>
      <c r="CC53" s="796"/>
      <c r="CD53" s="9"/>
      <c r="CE53" s="794" t="str">
        <f>MID(会社名等!$E$16,26,1)</f>
        <v/>
      </c>
      <c r="CF53" s="795"/>
      <c r="CG53" s="795"/>
      <c r="CH53" s="795"/>
      <c r="CI53" s="795"/>
      <c r="CJ53" s="796"/>
      <c r="CK53" s="9"/>
      <c r="CL53" s="794" t="str">
        <f>MID(会社名等!$E$16,27,1)</f>
        <v/>
      </c>
      <c r="CM53" s="795"/>
      <c r="CN53" s="795"/>
      <c r="CO53" s="795"/>
      <c r="CP53" s="795"/>
      <c r="CQ53" s="796"/>
      <c r="CR53" s="9"/>
      <c r="CS53" s="794" t="str">
        <f>MID(会社名等!$E$16,28,1)</f>
        <v/>
      </c>
      <c r="CT53" s="795"/>
      <c r="CU53" s="795"/>
      <c r="CV53" s="795"/>
      <c r="CW53" s="795"/>
      <c r="CX53" s="796"/>
      <c r="CY53" s="9"/>
      <c r="CZ53" s="794" t="str">
        <f>MID(会社名等!$E$16,29,1)</f>
        <v/>
      </c>
      <c r="DA53" s="795"/>
      <c r="DB53" s="795"/>
      <c r="DC53" s="795"/>
      <c r="DD53" s="795"/>
      <c r="DE53" s="796"/>
      <c r="DF53" s="9"/>
      <c r="DG53" s="794" t="str">
        <f>MID(会社名等!$E$16,30,1)</f>
        <v/>
      </c>
      <c r="DH53" s="795"/>
      <c r="DI53" s="795"/>
      <c r="DJ53" s="795"/>
      <c r="DK53" s="795"/>
      <c r="DL53" s="796"/>
      <c r="DM53" s="9"/>
      <c r="DN53" s="794" t="str">
        <f>MID(会社名等!$E$16,31,1)</f>
        <v/>
      </c>
      <c r="DO53" s="795"/>
      <c r="DP53" s="795"/>
      <c r="DQ53" s="795"/>
      <c r="DR53" s="795"/>
      <c r="DS53" s="796"/>
      <c r="DT53" s="9"/>
      <c r="DU53" s="794" t="str">
        <f>MID(会社名等!$E$16,32,1)</f>
        <v/>
      </c>
      <c r="DV53" s="795"/>
      <c r="DW53" s="795"/>
      <c r="DX53" s="795"/>
      <c r="DY53" s="795"/>
      <c r="DZ53" s="796"/>
      <c r="EA53" s="9"/>
      <c r="EB53" s="794" t="str">
        <f>MID(会社名等!$E$16,33,1)</f>
        <v/>
      </c>
      <c r="EC53" s="795"/>
      <c r="ED53" s="795"/>
      <c r="EE53" s="795"/>
      <c r="EF53" s="795"/>
      <c r="EG53" s="796"/>
      <c r="EH53" s="9"/>
      <c r="EI53" s="794" t="str">
        <f>MID(会社名等!$E$16,34,1)</f>
        <v/>
      </c>
      <c r="EJ53" s="795"/>
      <c r="EK53" s="795"/>
      <c r="EL53" s="795"/>
      <c r="EM53" s="795"/>
      <c r="EN53" s="796"/>
      <c r="EO53" s="9"/>
      <c r="EP53" s="794" t="str">
        <f>MID(会社名等!$E$16,35,1)</f>
        <v/>
      </c>
      <c r="EQ53" s="795"/>
      <c r="ER53" s="795"/>
      <c r="ES53" s="795"/>
      <c r="ET53" s="795"/>
      <c r="EU53" s="796"/>
      <c r="EV53" s="9"/>
      <c r="EW53" s="794" t="str">
        <f>MID(会社名等!$E$16,36,1)</f>
        <v/>
      </c>
      <c r="EX53" s="795"/>
      <c r="EY53" s="795"/>
      <c r="EZ53" s="795"/>
      <c r="FA53" s="795"/>
      <c r="FB53" s="796"/>
      <c r="FC53" s="9"/>
      <c r="FD53" s="794" t="str">
        <f>MID(会社名等!$E$16,37,1)</f>
        <v/>
      </c>
      <c r="FE53" s="795"/>
      <c r="FF53" s="795"/>
      <c r="FG53" s="795"/>
      <c r="FH53" s="795"/>
      <c r="FI53" s="796"/>
      <c r="FJ53" s="9"/>
      <c r="FK53" s="794" t="str">
        <f>MID(会社名等!$E$16,38,1)</f>
        <v/>
      </c>
      <c r="FL53" s="795"/>
      <c r="FM53" s="795"/>
      <c r="FN53" s="795"/>
      <c r="FO53" s="795"/>
      <c r="FP53" s="796"/>
      <c r="FQ53" s="9"/>
      <c r="FR53" s="794" t="str">
        <f>MID(会社名等!$E$16,39,1)</f>
        <v/>
      </c>
      <c r="FS53" s="795"/>
      <c r="FT53" s="795"/>
      <c r="FU53" s="795"/>
      <c r="FV53" s="795"/>
      <c r="FW53" s="796"/>
      <c r="FX53" s="9"/>
      <c r="FY53" s="794" t="str">
        <f>MID(会社名等!$E$16,40,1)</f>
        <v/>
      </c>
      <c r="FZ53" s="795"/>
      <c r="GA53" s="795"/>
      <c r="GB53" s="795"/>
      <c r="GC53" s="795"/>
      <c r="GD53" s="796"/>
      <c r="GE53" s="13"/>
      <c r="GF53" s="32"/>
      <c r="GG53" s="98"/>
      <c r="GI53" s="852"/>
      <c r="GJ53" s="85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row>
    <row r="54" spans="2:256" s="31" customFormat="1" ht="4.5" customHeight="1" x14ac:dyDescent="0.15">
      <c r="B54" s="94"/>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27"/>
      <c r="AF54" s="127"/>
      <c r="AG54" s="127"/>
      <c r="AH54" s="180"/>
      <c r="AI54" s="130"/>
      <c r="AJ54" s="129"/>
      <c r="AK54" s="129"/>
      <c r="AL54" s="129"/>
      <c r="AM54" s="129"/>
      <c r="AN54" s="129"/>
      <c r="AO54" s="129"/>
      <c r="AP54" s="129"/>
      <c r="AQ54" s="130"/>
      <c r="AR54" s="130"/>
      <c r="AS54" s="130"/>
      <c r="AT54" s="130"/>
      <c r="AU54" s="130"/>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c r="DH54" s="113"/>
      <c r="DI54" s="113"/>
      <c r="DJ54" s="113"/>
      <c r="DK54" s="113"/>
      <c r="DL54" s="113"/>
      <c r="DM54" s="113"/>
      <c r="DN54" s="113"/>
      <c r="DO54" s="113"/>
      <c r="DP54" s="113"/>
      <c r="DQ54" s="113"/>
      <c r="DR54" s="113"/>
      <c r="DS54" s="113"/>
      <c r="DT54" s="113"/>
      <c r="DU54" s="113"/>
      <c r="DV54" s="113"/>
      <c r="DW54" s="113"/>
      <c r="DX54" s="113"/>
      <c r="DY54" s="113"/>
      <c r="DZ54" s="113"/>
      <c r="EA54" s="113"/>
      <c r="EB54" s="113"/>
      <c r="EC54" s="113"/>
      <c r="ED54" s="113"/>
      <c r="EE54" s="113"/>
      <c r="EF54" s="113"/>
      <c r="EG54" s="113"/>
      <c r="EH54" s="113"/>
      <c r="EI54" s="113"/>
      <c r="EJ54" s="113"/>
      <c r="EK54" s="113"/>
      <c r="EL54" s="113"/>
      <c r="EM54" s="113"/>
      <c r="EN54" s="113"/>
      <c r="EO54" s="113"/>
      <c r="EP54" s="113"/>
      <c r="EQ54" s="113"/>
      <c r="ER54" s="113"/>
      <c r="ES54" s="113"/>
      <c r="ET54" s="113"/>
      <c r="EU54" s="113"/>
      <c r="EV54" s="113"/>
      <c r="EW54" s="113"/>
      <c r="EX54" s="113"/>
      <c r="EY54" s="113"/>
      <c r="EZ54" s="113"/>
      <c r="FA54" s="113"/>
      <c r="FB54" s="113"/>
      <c r="FC54" s="113"/>
      <c r="FD54" s="113"/>
      <c r="FE54" s="113"/>
      <c r="FF54" s="113"/>
      <c r="FG54" s="113"/>
      <c r="FH54" s="113"/>
      <c r="FI54" s="113"/>
      <c r="FJ54" s="113"/>
      <c r="FK54" s="113"/>
      <c r="FL54" s="113"/>
      <c r="FM54" s="113"/>
      <c r="FN54" s="113"/>
      <c r="FO54" s="113"/>
      <c r="FP54" s="113"/>
      <c r="FQ54" s="113"/>
      <c r="FR54" s="113"/>
      <c r="FS54" s="113"/>
      <c r="FT54" s="113"/>
      <c r="FU54" s="113"/>
      <c r="FV54" s="113"/>
      <c r="FW54" s="113"/>
      <c r="FX54" s="113"/>
      <c r="FY54" s="113"/>
      <c r="FZ54" s="113"/>
      <c r="GA54" s="113"/>
      <c r="GB54" s="113"/>
      <c r="GC54" s="113"/>
      <c r="GD54" s="113"/>
      <c r="GE54" s="135"/>
      <c r="GF54" s="32"/>
      <c r="GG54" s="98"/>
      <c r="GI54" s="852"/>
      <c r="GJ54" s="85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IV54" s="5"/>
    </row>
    <row r="55" spans="2:256" s="31" customFormat="1" ht="4.5" customHeight="1" x14ac:dyDescent="0.15">
      <c r="B55" s="95"/>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69"/>
      <c r="AI55" s="15"/>
      <c r="AJ55" s="23"/>
      <c r="AK55" s="23"/>
      <c r="AL55" s="23"/>
      <c r="AM55" s="23"/>
      <c r="AN55" s="23"/>
      <c r="AO55" s="23"/>
      <c r="AP55" s="23"/>
      <c r="AQ55" s="15"/>
      <c r="AR55" s="15"/>
      <c r="AS55" s="15"/>
      <c r="AT55" s="15"/>
      <c r="AU55" s="15"/>
      <c r="AV55" s="14"/>
      <c r="AW55" s="13"/>
      <c r="AX55" s="13"/>
      <c r="AY55" s="13"/>
      <c r="AZ55" s="13"/>
      <c r="BA55" s="15"/>
      <c r="BB55" s="15"/>
      <c r="BC55" s="15"/>
      <c r="BD55" s="15"/>
      <c r="BE55" s="15"/>
      <c r="BF55" s="15"/>
      <c r="BG55" s="15"/>
      <c r="BH55" s="14"/>
      <c r="BI55" s="14"/>
      <c r="BJ55" s="14"/>
      <c r="BK55" s="13"/>
      <c r="BL55" s="13"/>
      <c r="BM55" s="13"/>
      <c r="BN55" s="13"/>
      <c r="BO55" s="15"/>
      <c r="BP55" s="13"/>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78"/>
      <c r="CP55" s="178"/>
      <c r="CQ55" s="178"/>
      <c r="CR55" s="15"/>
      <c r="CS55" s="15"/>
      <c r="CT55" s="13"/>
      <c r="CU55" s="13"/>
      <c r="CV55" s="13"/>
      <c r="CW55" s="13"/>
      <c r="CX55" s="15"/>
      <c r="CY55" s="15"/>
      <c r="CZ55" s="15"/>
      <c r="DA55" s="15"/>
      <c r="DB55" s="15"/>
      <c r="DC55" s="15"/>
      <c r="DD55" s="15"/>
      <c r="DE55" s="15"/>
      <c r="DF55" s="15"/>
      <c r="DG55" s="15"/>
      <c r="DH55" s="15"/>
      <c r="DI55" s="15"/>
      <c r="DJ55" s="15"/>
      <c r="DK55" s="15"/>
      <c r="DL55" s="15"/>
      <c r="DM55" s="15"/>
      <c r="DN55" s="15"/>
      <c r="DO55" s="15"/>
      <c r="DP55" s="15"/>
      <c r="DQ55" s="14"/>
      <c r="DR55" s="14"/>
      <c r="DS55" s="14"/>
      <c r="DT55" s="15"/>
      <c r="DU55" s="15"/>
      <c r="DV55" s="15"/>
      <c r="DW55" s="15"/>
      <c r="DX55" s="15"/>
      <c r="DY55" s="15"/>
      <c r="DZ55" s="15"/>
      <c r="EA55" s="15"/>
      <c r="EB55" s="15"/>
      <c r="EC55" s="13"/>
      <c r="ED55" s="13"/>
      <c r="EE55" s="13"/>
      <c r="EF55" s="13"/>
      <c r="EG55" s="15"/>
      <c r="EH55" s="15"/>
      <c r="EI55" s="15"/>
      <c r="EJ55" s="15"/>
      <c r="EK55" s="15"/>
      <c r="EL55" s="15"/>
      <c r="EM55" s="15"/>
      <c r="EN55" s="15"/>
      <c r="EO55" s="15"/>
      <c r="EP55" s="15"/>
      <c r="EQ55" s="15"/>
      <c r="ER55" s="15"/>
      <c r="ES55" s="15"/>
      <c r="ET55" s="15"/>
      <c r="EU55" s="15"/>
      <c r="EV55" s="15"/>
      <c r="EW55" s="178"/>
      <c r="EX55" s="178"/>
      <c r="EY55" s="178"/>
      <c r="EZ55" s="15"/>
      <c r="FA55" s="15"/>
      <c r="FB55" s="15"/>
      <c r="FC55" s="15"/>
      <c r="FD55" s="15"/>
      <c r="FE55" s="15"/>
      <c r="FF55" s="15"/>
      <c r="FG55" s="15"/>
      <c r="FH55" s="15"/>
      <c r="FI55" s="15"/>
      <c r="FJ55" s="15"/>
      <c r="FK55" s="15"/>
      <c r="FL55" s="13"/>
      <c r="FM55" s="13"/>
      <c r="FN55" s="13"/>
      <c r="FO55" s="13"/>
      <c r="FP55" s="13"/>
      <c r="FQ55" s="13"/>
      <c r="FR55" s="13"/>
      <c r="FS55" s="13"/>
      <c r="FT55" s="13"/>
      <c r="FU55" s="13"/>
      <c r="FV55" s="13"/>
      <c r="FW55" s="13"/>
      <c r="FX55" s="13"/>
      <c r="FY55" s="13"/>
      <c r="FZ55" s="13"/>
      <c r="GA55" s="13"/>
      <c r="GB55" s="13"/>
      <c r="GC55" s="13"/>
      <c r="GD55" s="13"/>
      <c r="GE55" s="32"/>
      <c r="GF55" s="162"/>
      <c r="GG55" s="96"/>
      <c r="GI55" s="852"/>
      <c r="GJ55" s="85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IV55" s="5"/>
    </row>
    <row r="56" spans="2:256" ht="24" customHeight="1" x14ac:dyDescent="0.15">
      <c r="B56" s="92"/>
      <c r="C56" s="797" t="s">
        <v>90</v>
      </c>
      <c r="D56" s="797"/>
      <c r="E56" s="797"/>
      <c r="F56" s="797"/>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156"/>
      <c r="AI56" s="9"/>
      <c r="AJ56" s="798" t="s">
        <v>153</v>
      </c>
      <c r="AK56" s="799"/>
      <c r="AL56" s="800"/>
      <c r="AM56" s="11"/>
      <c r="AN56" s="798" t="s">
        <v>433</v>
      </c>
      <c r="AO56" s="799"/>
      <c r="AP56" s="800"/>
      <c r="AQ56" s="9"/>
      <c r="AR56" s="9"/>
      <c r="AS56" s="9"/>
      <c r="AT56" s="9"/>
      <c r="AU56" s="9"/>
      <c r="AV56" s="794" t="str">
        <f>MID(会社名等!$E$18,1,1)</f>
        <v/>
      </c>
      <c r="AW56" s="795"/>
      <c r="AX56" s="795"/>
      <c r="AY56" s="795"/>
      <c r="AZ56" s="795"/>
      <c r="BA56" s="796"/>
      <c r="BB56" s="9"/>
      <c r="BC56" s="794" t="str">
        <f>MID(会社名等!$E$18,2,1)</f>
        <v/>
      </c>
      <c r="BD56" s="795"/>
      <c r="BE56" s="795"/>
      <c r="BF56" s="795"/>
      <c r="BG56" s="795"/>
      <c r="BH56" s="796"/>
      <c r="BI56" s="9"/>
      <c r="BJ56" s="794" t="str">
        <f>MID(会社名等!$E$18,3,1)</f>
        <v/>
      </c>
      <c r="BK56" s="795"/>
      <c r="BL56" s="795"/>
      <c r="BM56" s="795"/>
      <c r="BN56" s="795"/>
      <c r="BO56" s="796"/>
      <c r="BP56" s="9"/>
      <c r="BQ56" s="794" t="str">
        <f>MID(会社名等!$E$18,4,1)</f>
        <v/>
      </c>
      <c r="BR56" s="795"/>
      <c r="BS56" s="795"/>
      <c r="BT56" s="795"/>
      <c r="BU56" s="795"/>
      <c r="BV56" s="796"/>
      <c r="BW56" s="9"/>
      <c r="BX56" s="794" t="str">
        <f>MID(会社名等!$E$18,5,1)</f>
        <v/>
      </c>
      <c r="BY56" s="795"/>
      <c r="BZ56" s="795"/>
      <c r="CA56" s="795"/>
      <c r="CB56" s="795"/>
      <c r="CC56" s="796"/>
      <c r="CD56" s="9"/>
      <c r="CE56" s="794" t="str">
        <f>MID(会社名等!$E$18,6,1)</f>
        <v/>
      </c>
      <c r="CF56" s="795"/>
      <c r="CG56" s="795"/>
      <c r="CH56" s="795"/>
      <c r="CI56" s="795"/>
      <c r="CJ56" s="796"/>
      <c r="CK56" s="9"/>
      <c r="CL56" s="794" t="str">
        <f>MID(会社名等!$E$18,7,1)</f>
        <v/>
      </c>
      <c r="CM56" s="795"/>
      <c r="CN56" s="795"/>
      <c r="CO56" s="795"/>
      <c r="CP56" s="795"/>
      <c r="CQ56" s="796"/>
      <c r="CR56" s="9"/>
      <c r="CS56" s="794" t="str">
        <f>MID(会社名等!$E$18,8,1)</f>
        <v/>
      </c>
      <c r="CT56" s="795"/>
      <c r="CU56" s="795"/>
      <c r="CV56" s="795"/>
      <c r="CW56" s="795"/>
      <c r="CX56" s="796"/>
      <c r="CY56" s="9"/>
      <c r="CZ56" s="794" t="str">
        <f>MID(会社名等!$E$18,9,1)</f>
        <v/>
      </c>
      <c r="DA56" s="795"/>
      <c r="DB56" s="795"/>
      <c r="DC56" s="795"/>
      <c r="DD56" s="795"/>
      <c r="DE56" s="796"/>
      <c r="DF56" s="9"/>
      <c r="DG56" s="794" t="str">
        <f>MID(会社名等!$E$18,10,1)</f>
        <v/>
      </c>
      <c r="DH56" s="795"/>
      <c r="DI56" s="795"/>
      <c r="DJ56" s="795"/>
      <c r="DK56" s="795"/>
      <c r="DL56" s="796"/>
      <c r="DM56" s="9"/>
      <c r="DN56" s="794" t="str">
        <f>MID(会社名等!$E$18,11,1)</f>
        <v/>
      </c>
      <c r="DO56" s="795"/>
      <c r="DP56" s="795"/>
      <c r="DQ56" s="795"/>
      <c r="DR56" s="795"/>
      <c r="DS56" s="796"/>
      <c r="DT56" s="9"/>
      <c r="DU56" s="794" t="str">
        <f>MID(会社名等!$E$18,12,1)</f>
        <v/>
      </c>
      <c r="DV56" s="795"/>
      <c r="DW56" s="795"/>
      <c r="DX56" s="795"/>
      <c r="DY56" s="795"/>
      <c r="DZ56" s="796"/>
      <c r="EA56" s="9"/>
      <c r="EB56" s="794" t="str">
        <f>MID(会社名等!$E$18,13,1)</f>
        <v/>
      </c>
      <c r="EC56" s="795"/>
      <c r="ED56" s="795"/>
      <c r="EE56" s="795"/>
      <c r="EF56" s="795"/>
      <c r="EG56" s="796"/>
      <c r="EH56" s="9"/>
      <c r="EI56" s="794" t="str">
        <f>MID(会社名等!$E$18,14,1)</f>
        <v/>
      </c>
      <c r="EJ56" s="795"/>
      <c r="EK56" s="795"/>
      <c r="EL56" s="795"/>
      <c r="EM56" s="795"/>
      <c r="EN56" s="796"/>
      <c r="EO56" s="9"/>
      <c r="EP56" s="794" t="str">
        <f>MID(会社名等!$E$18,15,1)</f>
        <v/>
      </c>
      <c r="EQ56" s="795"/>
      <c r="ER56" s="795"/>
      <c r="ES56" s="795"/>
      <c r="ET56" s="795"/>
      <c r="EU56" s="796"/>
      <c r="EV56" s="9"/>
      <c r="EW56" s="794" t="str">
        <f>MID(会社名等!$E$18,16,1)</f>
        <v/>
      </c>
      <c r="EX56" s="795"/>
      <c r="EY56" s="795"/>
      <c r="EZ56" s="795"/>
      <c r="FA56" s="795"/>
      <c r="FB56" s="796"/>
      <c r="FC56" s="9"/>
      <c r="FD56" s="794" t="str">
        <f>MID(会社名等!$E$18,17,1)</f>
        <v/>
      </c>
      <c r="FE56" s="795"/>
      <c r="FF56" s="795"/>
      <c r="FG56" s="795"/>
      <c r="FH56" s="795"/>
      <c r="FI56" s="796"/>
      <c r="FJ56" s="9"/>
      <c r="FK56" s="794" t="str">
        <f>MID(会社名等!$E$18,18,1)</f>
        <v/>
      </c>
      <c r="FL56" s="795"/>
      <c r="FM56" s="795"/>
      <c r="FN56" s="795"/>
      <c r="FO56" s="795"/>
      <c r="FP56" s="796"/>
      <c r="FQ56" s="9"/>
      <c r="FR56" s="794" t="str">
        <f>MID(会社名等!$E$18,19,1)</f>
        <v/>
      </c>
      <c r="FS56" s="795"/>
      <c r="FT56" s="795"/>
      <c r="FU56" s="795"/>
      <c r="FV56" s="795"/>
      <c r="FW56" s="796"/>
      <c r="FX56" s="9"/>
      <c r="FY56" s="794" t="str">
        <f>MID(会社名等!$E$18,20,1)</f>
        <v/>
      </c>
      <c r="FZ56" s="795"/>
      <c r="GA56" s="795"/>
      <c r="GB56" s="795"/>
      <c r="GC56" s="795"/>
      <c r="GD56" s="796"/>
      <c r="GE56" s="11"/>
      <c r="GF56" s="6"/>
      <c r="GG56" s="97"/>
      <c r="GH56" s="31"/>
      <c r="GI56" s="852"/>
      <c r="GJ56" s="852"/>
      <c r="GK56" s="31"/>
      <c r="GL56" s="31"/>
      <c r="GM56" s="31"/>
      <c r="GN56" s="31"/>
      <c r="GO56" s="31"/>
      <c r="GP56" s="31"/>
      <c r="GQ56" s="31"/>
      <c r="GR56" s="31"/>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row>
    <row r="57" spans="2:256" s="31" customFormat="1" ht="9" customHeight="1" x14ac:dyDescent="0.15">
      <c r="B57" s="95"/>
      <c r="C57" s="797"/>
      <c r="D57" s="797"/>
      <c r="E57" s="797"/>
      <c r="F57" s="797"/>
      <c r="G57" s="797"/>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169"/>
      <c r="AI57" s="15"/>
      <c r="AJ57" s="23"/>
      <c r="AK57" s="23"/>
      <c r="AL57" s="23"/>
      <c r="AM57" s="23"/>
      <c r="AN57" s="23"/>
      <c r="AO57" s="23"/>
      <c r="AP57" s="23"/>
      <c r="AQ57" s="15"/>
      <c r="AR57" s="15"/>
      <c r="AS57" s="15"/>
      <c r="AT57" s="15"/>
      <c r="AU57" s="15"/>
      <c r="AV57" s="14"/>
      <c r="AW57" s="13"/>
      <c r="AX57" s="13"/>
      <c r="AY57" s="13"/>
      <c r="AZ57" s="13"/>
      <c r="BA57" s="15"/>
      <c r="BB57" s="15"/>
      <c r="BC57" s="15"/>
      <c r="BD57" s="15"/>
      <c r="BE57" s="15"/>
      <c r="BF57" s="15"/>
      <c r="BG57" s="15"/>
      <c r="BH57" s="14"/>
      <c r="BI57" s="14"/>
      <c r="BJ57" s="14"/>
      <c r="BK57" s="13"/>
      <c r="BL57" s="13"/>
      <c r="BM57" s="13"/>
      <c r="BN57" s="13"/>
      <c r="BO57" s="15"/>
      <c r="BP57" s="13"/>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78"/>
      <c r="CP57" s="178"/>
      <c r="CQ57" s="178"/>
      <c r="CR57" s="15"/>
      <c r="CS57" s="15"/>
      <c r="CT57" s="13"/>
      <c r="CU57" s="13"/>
      <c r="CV57" s="13"/>
      <c r="CW57" s="13"/>
      <c r="CX57" s="15"/>
      <c r="CY57" s="15"/>
      <c r="CZ57" s="15"/>
      <c r="DA57" s="15"/>
      <c r="DB57" s="15"/>
      <c r="DC57" s="15"/>
      <c r="DD57" s="15"/>
      <c r="DE57" s="15"/>
      <c r="DF57" s="15"/>
      <c r="DG57" s="15"/>
      <c r="DH57" s="15"/>
      <c r="DI57" s="15"/>
      <c r="DJ57" s="15"/>
      <c r="DK57" s="15"/>
      <c r="DL57" s="15"/>
      <c r="DM57" s="15"/>
      <c r="DN57" s="15"/>
      <c r="DO57" s="15"/>
      <c r="DP57" s="15"/>
      <c r="DQ57" s="14"/>
      <c r="DR57" s="14"/>
      <c r="DS57" s="14"/>
      <c r="DT57" s="15"/>
      <c r="DU57" s="15"/>
      <c r="DV57" s="15"/>
      <c r="DW57" s="15"/>
      <c r="DX57" s="15"/>
      <c r="DY57" s="15"/>
      <c r="DZ57" s="15"/>
      <c r="EA57" s="15"/>
      <c r="EB57" s="15"/>
      <c r="EC57" s="13"/>
      <c r="ED57" s="13"/>
      <c r="EE57" s="13"/>
      <c r="EF57" s="13"/>
      <c r="EG57" s="15"/>
      <c r="EH57" s="15"/>
      <c r="EI57" s="15"/>
      <c r="EJ57" s="15"/>
      <c r="EK57" s="15"/>
      <c r="EL57" s="15"/>
      <c r="EM57" s="15"/>
      <c r="EN57" s="15"/>
      <c r="EO57" s="15"/>
      <c r="EP57" s="15"/>
      <c r="EQ57" s="15"/>
      <c r="ER57" s="15"/>
      <c r="ES57" s="15"/>
      <c r="ET57" s="15"/>
      <c r="EU57" s="15"/>
      <c r="EV57" s="15"/>
      <c r="EW57" s="178"/>
      <c r="EX57" s="178"/>
      <c r="EY57" s="178"/>
      <c r="EZ57" s="15"/>
      <c r="FA57" s="15"/>
      <c r="FB57" s="15"/>
      <c r="FC57" s="15"/>
      <c r="FD57" s="15"/>
      <c r="FE57" s="15"/>
      <c r="FF57" s="15"/>
      <c r="FG57" s="15"/>
      <c r="FH57" s="15"/>
      <c r="FI57" s="15"/>
      <c r="FJ57" s="15"/>
      <c r="FK57" s="15"/>
      <c r="FL57" s="13"/>
      <c r="FM57" s="13"/>
      <c r="FN57" s="13"/>
      <c r="FO57" s="13"/>
      <c r="FP57" s="13"/>
      <c r="FQ57" s="13"/>
      <c r="FR57" s="13"/>
      <c r="FS57" s="13"/>
      <c r="FT57" s="13"/>
      <c r="FU57" s="13"/>
      <c r="FV57" s="13"/>
      <c r="FW57" s="13"/>
      <c r="FX57" s="13"/>
      <c r="FY57" s="13"/>
      <c r="FZ57" s="13"/>
      <c r="GA57" s="13"/>
      <c r="GB57" s="13"/>
      <c r="GC57" s="13"/>
      <c r="GD57" s="13"/>
      <c r="GE57" s="32"/>
      <c r="GF57" s="32"/>
      <c r="GG57" s="98"/>
      <c r="GI57" s="852"/>
      <c r="GJ57" s="85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IV57" s="5"/>
    </row>
    <row r="58" spans="2:256" ht="24" customHeight="1" x14ac:dyDescent="0.15">
      <c r="B58" s="92"/>
      <c r="C58" s="797"/>
      <c r="D58" s="797"/>
      <c r="E58" s="797"/>
      <c r="F58" s="797"/>
      <c r="G58" s="797"/>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181"/>
      <c r="AI58" s="19"/>
      <c r="AJ58" s="182"/>
      <c r="AK58" s="182"/>
      <c r="AL58" s="182"/>
      <c r="AM58" s="182"/>
      <c r="AN58" s="182"/>
      <c r="AO58" s="182"/>
      <c r="AP58" s="182"/>
      <c r="AQ58" s="19"/>
      <c r="AR58" s="19"/>
      <c r="AS58" s="19"/>
      <c r="AT58" s="19"/>
      <c r="AU58" s="23"/>
      <c r="AV58" s="794" t="str">
        <f>MID(会社名等!$E$18,21,1)</f>
        <v/>
      </c>
      <c r="AW58" s="795"/>
      <c r="AX58" s="795"/>
      <c r="AY58" s="795"/>
      <c r="AZ58" s="795"/>
      <c r="BA58" s="796"/>
      <c r="BB58" s="9"/>
      <c r="BC58" s="794" t="str">
        <f>MID(会社名等!$E$18,22,1)</f>
        <v/>
      </c>
      <c r="BD58" s="795"/>
      <c r="BE58" s="795"/>
      <c r="BF58" s="795"/>
      <c r="BG58" s="795"/>
      <c r="BH58" s="796"/>
      <c r="BI58" s="9"/>
      <c r="BJ58" s="794" t="str">
        <f>MID(会社名等!$E$18,23,1)</f>
        <v/>
      </c>
      <c r="BK58" s="795"/>
      <c r="BL58" s="795"/>
      <c r="BM58" s="795"/>
      <c r="BN58" s="795"/>
      <c r="BO58" s="796"/>
      <c r="BP58" s="9"/>
      <c r="BQ58" s="794" t="str">
        <f>MID(会社名等!$E$18,24,1)</f>
        <v/>
      </c>
      <c r="BR58" s="795"/>
      <c r="BS58" s="795"/>
      <c r="BT58" s="795"/>
      <c r="BU58" s="795"/>
      <c r="BV58" s="796"/>
      <c r="BW58" s="9"/>
      <c r="BX58" s="794" t="str">
        <f>MID(会社名等!$E$18,25,1)</f>
        <v/>
      </c>
      <c r="BY58" s="795"/>
      <c r="BZ58" s="795"/>
      <c r="CA58" s="795"/>
      <c r="CB58" s="795"/>
      <c r="CC58" s="796"/>
      <c r="CD58" s="9"/>
      <c r="CE58" s="794" t="str">
        <f>MID(会社名等!$E$18,26,1)</f>
        <v/>
      </c>
      <c r="CF58" s="795"/>
      <c r="CG58" s="795"/>
      <c r="CH58" s="795"/>
      <c r="CI58" s="795"/>
      <c r="CJ58" s="796"/>
      <c r="CK58" s="9"/>
      <c r="CL58" s="794" t="str">
        <f>MID(会社名等!$E$18,27,1)</f>
        <v/>
      </c>
      <c r="CM58" s="795"/>
      <c r="CN58" s="795"/>
      <c r="CO58" s="795"/>
      <c r="CP58" s="795"/>
      <c r="CQ58" s="796"/>
      <c r="CR58" s="9"/>
      <c r="CS58" s="794" t="str">
        <f>MID(会社名等!$E$18,28,1)</f>
        <v/>
      </c>
      <c r="CT58" s="795"/>
      <c r="CU58" s="795"/>
      <c r="CV58" s="795"/>
      <c r="CW58" s="795"/>
      <c r="CX58" s="796"/>
      <c r="CY58" s="9"/>
      <c r="CZ58" s="794" t="str">
        <f>MID(会社名等!$E$18,29,1)</f>
        <v/>
      </c>
      <c r="DA58" s="795"/>
      <c r="DB58" s="795"/>
      <c r="DC58" s="795"/>
      <c r="DD58" s="795"/>
      <c r="DE58" s="796"/>
      <c r="DF58" s="9"/>
      <c r="DG58" s="794" t="str">
        <f>MID(会社名等!$E$18,30,1)</f>
        <v/>
      </c>
      <c r="DH58" s="795"/>
      <c r="DI58" s="795"/>
      <c r="DJ58" s="795"/>
      <c r="DK58" s="795"/>
      <c r="DL58" s="796"/>
      <c r="DM58" s="9"/>
      <c r="DN58" s="794" t="str">
        <f>MID(会社名等!$E$18,31,1)</f>
        <v/>
      </c>
      <c r="DO58" s="795"/>
      <c r="DP58" s="795"/>
      <c r="DQ58" s="795"/>
      <c r="DR58" s="795"/>
      <c r="DS58" s="796"/>
      <c r="DT58" s="9"/>
      <c r="DU58" s="794" t="str">
        <f>MID(会社名等!$E$18,32,1)</f>
        <v/>
      </c>
      <c r="DV58" s="795"/>
      <c r="DW58" s="795"/>
      <c r="DX58" s="795"/>
      <c r="DY58" s="795"/>
      <c r="DZ58" s="796"/>
      <c r="EA58" s="9"/>
      <c r="EB58" s="794" t="str">
        <f>MID(会社名等!$E$18,33,1)</f>
        <v/>
      </c>
      <c r="EC58" s="795"/>
      <c r="ED58" s="795"/>
      <c r="EE58" s="795"/>
      <c r="EF58" s="795"/>
      <c r="EG58" s="796"/>
      <c r="EH58" s="9"/>
      <c r="EI58" s="794" t="str">
        <f>MID(会社名等!$E$18,34,1)</f>
        <v/>
      </c>
      <c r="EJ58" s="795"/>
      <c r="EK58" s="795"/>
      <c r="EL58" s="795"/>
      <c r="EM58" s="795"/>
      <c r="EN58" s="796"/>
      <c r="EO58" s="9"/>
      <c r="EP58" s="794" t="str">
        <f>MID(会社名等!$E$18,35,1)</f>
        <v/>
      </c>
      <c r="EQ58" s="795"/>
      <c r="ER58" s="795"/>
      <c r="ES58" s="795"/>
      <c r="ET58" s="795"/>
      <c r="EU58" s="796"/>
      <c r="EV58" s="9"/>
      <c r="EW58" s="794" t="str">
        <f>MID(会社名等!$E$18,36,1)</f>
        <v/>
      </c>
      <c r="EX58" s="795"/>
      <c r="EY58" s="795"/>
      <c r="EZ58" s="795"/>
      <c r="FA58" s="795"/>
      <c r="FB58" s="796"/>
      <c r="FC58" s="9"/>
      <c r="FD58" s="794" t="str">
        <f>MID(会社名等!$E$18,37,1)</f>
        <v/>
      </c>
      <c r="FE58" s="795"/>
      <c r="FF58" s="795"/>
      <c r="FG58" s="795"/>
      <c r="FH58" s="795"/>
      <c r="FI58" s="796"/>
      <c r="FJ58" s="9"/>
      <c r="FK58" s="794" t="str">
        <f>MID(会社名等!$E$18,38,1)</f>
        <v/>
      </c>
      <c r="FL58" s="795"/>
      <c r="FM58" s="795"/>
      <c r="FN58" s="795"/>
      <c r="FO58" s="795"/>
      <c r="FP58" s="796"/>
      <c r="FQ58" s="9"/>
      <c r="FR58" s="794" t="str">
        <f>MID(会社名等!$E$18,39,1)</f>
        <v/>
      </c>
      <c r="FS58" s="795"/>
      <c r="FT58" s="795"/>
      <c r="FU58" s="795"/>
      <c r="FV58" s="795"/>
      <c r="FW58" s="796"/>
      <c r="FX58" s="9"/>
      <c r="FY58" s="794" t="str">
        <f>MID(会社名等!$E$18,40,1)</f>
        <v/>
      </c>
      <c r="FZ58" s="795"/>
      <c r="GA58" s="795"/>
      <c r="GB58" s="795"/>
      <c r="GC58" s="795"/>
      <c r="GD58" s="796"/>
      <c r="GE58" s="11"/>
      <c r="GF58" s="6"/>
      <c r="GG58" s="97"/>
      <c r="GH58" s="31"/>
      <c r="GI58" s="852"/>
      <c r="GJ58" s="852"/>
      <c r="GK58" s="31"/>
      <c r="GL58" s="31"/>
      <c r="GM58" s="31"/>
      <c r="GN58" s="31"/>
      <c r="GO58" s="31"/>
      <c r="GP58" s="31"/>
      <c r="GQ58" s="31"/>
      <c r="GR58" s="31"/>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row>
    <row r="59" spans="2:256" ht="4.5" customHeight="1" x14ac:dyDescent="0.15">
      <c r="B59" s="99"/>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79"/>
      <c r="AE59" s="127"/>
      <c r="AF59" s="127"/>
      <c r="AG59" s="127"/>
      <c r="AH59" s="183"/>
      <c r="AI59" s="184"/>
      <c r="AJ59" s="185"/>
      <c r="AK59" s="185"/>
      <c r="AL59" s="185"/>
      <c r="AM59" s="185"/>
      <c r="AN59" s="185"/>
      <c r="AO59" s="185"/>
      <c r="AP59" s="185"/>
      <c r="AQ59" s="184"/>
      <c r="AR59" s="184"/>
      <c r="AS59" s="184"/>
      <c r="AT59" s="184"/>
      <c r="AU59" s="129"/>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113"/>
      <c r="GE59" s="117"/>
      <c r="GF59" s="186"/>
      <c r="GG59" s="100"/>
      <c r="GH59" s="31"/>
      <c r="GI59" s="852"/>
      <c r="GJ59" s="852"/>
      <c r="GK59" s="31"/>
      <c r="GL59" s="31"/>
      <c r="GM59" s="31"/>
      <c r="GN59" s="31"/>
      <c r="GO59" s="31"/>
      <c r="GP59" s="31"/>
      <c r="GQ59" s="31"/>
      <c r="GR59" s="31"/>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row>
    <row r="60" spans="2:256" s="31" customFormat="1" ht="4.5" customHeight="1" x14ac:dyDescent="0.15">
      <c r="B60" s="95"/>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69"/>
      <c r="AI60" s="15"/>
      <c r="AJ60" s="23"/>
      <c r="AK60" s="23"/>
      <c r="AL60" s="23"/>
      <c r="AM60" s="23"/>
      <c r="AN60" s="23"/>
      <c r="AO60" s="23"/>
      <c r="AP60" s="23"/>
      <c r="AQ60" s="15"/>
      <c r="AR60" s="15"/>
      <c r="AS60" s="15"/>
      <c r="AT60" s="15"/>
      <c r="AU60" s="15"/>
      <c r="AV60" s="14"/>
      <c r="AW60" s="13"/>
      <c r="AX60" s="13"/>
      <c r="AY60" s="13"/>
      <c r="AZ60" s="13"/>
      <c r="BA60" s="15"/>
      <c r="BB60" s="15"/>
      <c r="BC60" s="15"/>
      <c r="BD60" s="15"/>
      <c r="BE60" s="15"/>
      <c r="BF60" s="15"/>
      <c r="BG60" s="15"/>
      <c r="BH60" s="14"/>
      <c r="BI60" s="14"/>
      <c r="BJ60" s="14"/>
      <c r="BK60" s="13"/>
      <c r="BL60" s="13"/>
      <c r="BM60" s="13"/>
      <c r="BN60" s="13"/>
      <c r="BO60" s="15"/>
      <c r="BP60" s="13"/>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78"/>
      <c r="CP60" s="178"/>
      <c r="CQ60" s="178"/>
      <c r="CR60" s="15"/>
      <c r="CS60" s="15"/>
      <c r="CT60" s="13"/>
      <c r="CU60" s="13"/>
      <c r="CV60" s="13"/>
      <c r="CW60" s="13"/>
      <c r="CX60" s="15"/>
      <c r="CY60" s="15"/>
      <c r="CZ60" s="15"/>
      <c r="DA60" s="15"/>
      <c r="DB60" s="15"/>
      <c r="DC60" s="15"/>
      <c r="DD60" s="15"/>
      <c r="DE60" s="15"/>
      <c r="DF60" s="15"/>
      <c r="DG60" s="15"/>
      <c r="DH60" s="15"/>
      <c r="DI60" s="15"/>
      <c r="DJ60" s="15"/>
      <c r="DK60" s="15"/>
      <c r="DL60" s="15"/>
      <c r="DM60" s="15"/>
      <c r="DN60" s="15"/>
      <c r="DO60" s="15"/>
      <c r="DP60" s="15"/>
      <c r="DQ60" s="14"/>
      <c r="DR60" s="14"/>
      <c r="DS60" s="14"/>
      <c r="DT60" s="15"/>
      <c r="DU60" s="15"/>
      <c r="DV60" s="15"/>
      <c r="DW60" s="15"/>
      <c r="DX60" s="15"/>
      <c r="DY60" s="15"/>
      <c r="DZ60" s="15"/>
      <c r="EA60" s="15"/>
      <c r="EB60" s="15"/>
      <c r="EC60" s="13"/>
      <c r="ED60" s="13"/>
      <c r="EE60" s="13"/>
      <c r="EF60" s="13"/>
      <c r="EG60" s="15"/>
      <c r="EH60" s="15"/>
      <c r="EI60" s="15"/>
      <c r="EJ60" s="15"/>
      <c r="EK60" s="15"/>
      <c r="EL60" s="15"/>
      <c r="EM60" s="15"/>
      <c r="EN60" s="15"/>
      <c r="EO60" s="15"/>
      <c r="EP60" s="15"/>
      <c r="EQ60" s="15"/>
      <c r="ER60" s="15"/>
      <c r="ES60" s="15"/>
      <c r="ET60" s="15"/>
      <c r="EU60" s="15"/>
      <c r="EV60" s="15"/>
      <c r="EW60" s="178"/>
      <c r="EX60" s="178"/>
      <c r="EY60" s="178"/>
      <c r="EZ60" s="15"/>
      <c r="FA60" s="15"/>
      <c r="FB60" s="15"/>
      <c r="FC60" s="15"/>
      <c r="FD60" s="15"/>
      <c r="FE60" s="15"/>
      <c r="FF60" s="15"/>
      <c r="FG60" s="15"/>
      <c r="FH60" s="15"/>
      <c r="FI60" s="15"/>
      <c r="FJ60" s="15"/>
      <c r="FK60" s="15"/>
      <c r="FL60" s="13"/>
      <c r="FM60" s="13"/>
      <c r="FN60" s="13"/>
      <c r="FO60" s="13"/>
      <c r="FP60" s="13"/>
      <c r="FQ60" s="13"/>
      <c r="FR60" s="13"/>
      <c r="FS60" s="13"/>
      <c r="FT60" s="13"/>
      <c r="FU60" s="13"/>
      <c r="FV60" s="13"/>
      <c r="FW60" s="13"/>
      <c r="FX60" s="13"/>
      <c r="FY60" s="13"/>
      <c r="FZ60" s="13"/>
      <c r="GA60" s="13"/>
      <c r="GB60" s="13"/>
      <c r="GC60" s="13"/>
      <c r="GD60" s="13"/>
      <c r="GE60" s="32"/>
      <c r="GF60" s="32"/>
      <c r="GG60" s="98"/>
      <c r="GI60" s="852"/>
      <c r="GJ60" s="85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IV60" s="5"/>
    </row>
    <row r="61" spans="2:256" ht="24" customHeight="1" x14ac:dyDescent="0.15">
      <c r="B61" s="92"/>
      <c r="C61" s="788" t="s">
        <v>96</v>
      </c>
      <c r="D61" s="788"/>
      <c r="E61" s="788"/>
      <c r="F61" s="788"/>
      <c r="G61" s="788"/>
      <c r="H61" s="788"/>
      <c r="I61" s="788"/>
      <c r="J61" s="788"/>
      <c r="K61" s="788"/>
      <c r="L61" s="788"/>
      <c r="M61" s="788"/>
      <c r="N61" s="788"/>
      <c r="O61" s="788"/>
      <c r="P61" s="788"/>
      <c r="Q61" s="788"/>
      <c r="R61" s="788"/>
      <c r="S61" s="788"/>
      <c r="T61" s="788"/>
      <c r="U61" s="788"/>
      <c r="V61" s="788"/>
      <c r="W61" s="788"/>
      <c r="X61" s="788"/>
      <c r="Y61" s="788"/>
      <c r="Z61" s="788"/>
      <c r="AA61" s="788"/>
      <c r="AB61" s="788"/>
      <c r="AC61" s="788"/>
      <c r="AD61" s="788"/>
      <c r="AE61" s="788"/>
      <c r="AF61" s="788"/>
      <c r="AG61" s="788"/>
      <c r="AH61" s="156"/>
      <c r="AI61" s="9"/>
      <c r="AJ61" s="798" t="s">
        <v>151</v>
      </c>
      <c r="AK61" s="799"/>
      <c r="AL61" s="800"/>
      <c r="AM61" s="11"/>
      <c r="AN61" s="798" t="s">
        <v>434</v>
      </c>
      <c r="AO61" s="799"/>
      <c r="AP61" s="800"/>
      <c r="AQ61" s="9"/>
      <c r="AR61" s="9"/>
      <c r="AS61" s="9"/>
      <c r="AT61" s="9"/>
      <c r="AU61" s="9"/>
      <c r="AV61" s="794" t="str">
        <f>MID(会社名等!$E$19,1,1)</f>
        <v/>
      </c>
      <c r="AW61" s="795"/>
      <c r="AX61" s="795"/>
      <c r="AY61" s="795"/>
      <c r="AZ61" s="795"/>
      <c r="BA61" s="796"/>
      <c r="BB61" s="9"/>
      <c r="BC61" s="794" t="str">
        <f>MID(会社名等!$E$19,2,1)</f>
        <v/>
      </c>
      <c r="BD61" s="795"/>
      <c r="BE61" s="795"/>
      <c r="BF61" s="795"/>
      <c r="BG61" s="795"/>
      <c r="BH61" s="796"/>
      <c r="BI61" s="9"/>
      <c r="BJ61" s="794" t="str">
        <f>MID(会社名等!$E$19,3,1)</f>
        <v/>
      </c>
      <c r="BK61" s="795"/>
      <c r="BL61" s="795"/>
      <c r="BM61" s="795"/>
      <c r="BN61" s="795"/>
      <c r="BO61" s="796"/>
      <c r="BP61" s="9"/>
      <c r="BQ61" s="794" t="str">
        <f>MID(会社名等!$E$19,4,1)</f>
        <v/>
      </c>
      <c r="BR61" s="795"/>
      <c r="BS61" s="795"/>
      <c r="BT61" s="795"/>
      <c r="BU61" s="795"/>
      <c r="BV61" s="796"/>
      <c r="BW61" s="9"/>
      <c r="BX61" s="794" t="str">
        <f>MID(会社名等!$E$19,5,1)</f>
        <v/>
      </c>
      <c r="BY61" s="795"/>
      <c r="BZ61" s="795"/>
      <c r="CA61" s="795"/>
      <c r="CB61" s="795"/>
      <c r="CC61" s="796"/>
      <c r="CD61" s="9"/>
      <c r="CE61" s="794" t="str">
        <f>MID(会社名等!$E$19,6,1)</f>
        <v/>
      </c>
      <c r="CF61" s="795"/>
      <c r="CG61" s="795"/>
      <c r="CH61" s="795"/>
      <c r="CI61" s="795"/>
      <c r="CJ61" s="796"/>
      <c r="CK61" s="9"/>
      <c r="CL61" s="794" t="str">
        <f>MID(会社名等!$E$19,7,1)</f>
        <v/>
      </c>
      <c r="CM61" s="795"/>
      <c r="CN61" s="795"/>
      <c r="CO61" s="795"/>
      <c r="CP61" s="795"/>
      <c r="CQ61" s="796"/>
      <c r="CR61" s="9"/>
      <c r="CS61" s="794" t="str">
        <f>MID(会社名等!$E$19,8,1)</f>
        <v/>
      </c>
      <c r="CT61" s="795"/>
      <c r="CU61" s="795"/>
      <c r="CV61" s="795"/>
      <c r="CW61" s="795"/>
      <c r="CX61" s="796"/>
      <c r="CY61" s="9"/>
      <c r="CZ61" s="794" t="str">
        <f>MID(会社名等!$E$19,9,1)</f>
        <v/>
      </c>
      <c r="DA61" s="795"/>
      <c r="DB61" s="795"/>
      <c r="DC61" s="795"/>
      <c r="DD61" s="795"/>
      <c r="DE61" s="796"/>
      <c r="DF61" s="9"/>
      <c r="DG61" s="794" t="str">
        <f>MID(会社名等!$E$19,10,1)</f>
        <v/>
      </c>
      <c r="DH61" s="795"/>
      <c r="DI61" s="795"/>
      <c r="DJ61" s="795"/>
      <c r="DK61" s="795"/>
      <c r="DL61" s="796"/>
      <c r="DM61" s="9"/>
      <c r="DN61" s="794" t="str">
        <f>MID(会社名等!$E$19,11,1)</f>
        <v/>
      </c>
      <c r="DO61" s="795"/>
      <c r="DP61" s="795"/>
      <c r="DQ61" s="795"/>
      <c r="DR61" s="795"/>
      <c r="DS61" s="796"/>
      <c r="DT61" s="9"/>
      <c r="DU61" s="794" t="str">
        <f>MID(会社名等!$E$19,12,1)</f>
        <v/>
      </c>
      <c r="DV61" s="795"/>
      <c r="DW61" s="795"/>
      <c r="DX61" s="795"/>
      <c r="DY61" s="795"/>
      <c r="DZ61" s="796"/>
      <c r="EA61" s="9"/>
      <c r="EB61" s="794" t="str">
        <f>MID(会社名等!$E$19,13,1)</f>
        <v/>
      </c>
      <c r="EC61" s="795"/>
      <c r="ED61" s="795"/>
      <c r="EE61" s="795"/>
      <c r="EF61" s="795"/>
      <c r="EG61" s="796"/>
      <c r="EH61" s="9"/>
      <c r="EI61" s="794" t="str">
        <f>MID(会社名等!$E$19,14,1)</f>
        <v/>
      </c>
      <c r="EJ61" s="795"/>
      <c r="EK61" s="795"/>
      <c r="EL61" s="795"/>
      <c r="EM61" s="795"/>
      <c r="EN61" s="796"/>
      <c r="EO61" s="9"/>
      <c r="EP61" s="794" t="str">
        <f>MID(会社名等!$E$19,15,1)</f>
        <v/>
      </c>
      <c r="EQ61" s="795"/>
      <c r="ER61" s="795"/>
      <c r="ES61" s="795"/>
      <c r="ET61" s="795"/>
      <c r="EU61" s="796"/>
      <c r="EV61" s="9"/>
      <c r="EW61" s="794" t="str">
        <f>MID(会社名等!$E$19,16,1)</f>
        <v/>
      </c>
      <c r="EX61" s="795"/>
      <c r="EY61" s="795"/>
      <c r="EZ61" s="795"/>
      <c r="FA61" s="795"/>
      <c r="FB61" s="796"/>
      <c r="FC61" s="9"/>
      <c r="FD61" s="794" t="str">
        <f>MID(会社名等!$E$19,17,1)</f>
        <v/>
      </c>
      <c r="FE61" s="795"/>
      <c r="FF61" s="795"/>
      <c r="FG61" s="795"/>
      <c r="FH61" s="795"/>
      <c r="FI61" s="796"/>
      <c r="FJ61" s="9"/>
      <c r="FK61" s="794" t="str">
        <f>MID(会社名等!$E$19,18,1)</f>
        <v/>
      </c>
      <c r="FL61" s="795"/>
      <c r="FM61" s="795"/>
      <c r="FN61" s="795"/>
      <c r="FO61" s="795"/>
      <c r="FP61" s="796"/>
      <c r="FQ61" s="9"/>
      <c r="FR61" s="794" t="str">
        <f>MID(会社名等!$E$19,19,1)</f>
        <v/>
      </c>
      <c r="FS61" s="795"/>
      <c r="FT61" s="795"/>
      <c r="FU61" s="795"/>
      <c r="FV61" s="795"/>
      <c r="FW61" s="796"/>
      <c r="FX61" s="9"/>
      <c r="FY61" s="794" t="str">
        <f>MID(会社名等!$E$19,20,1)</f>
        <v/>
      </c>
      <c r="FZ61" s="795"/>
      <c r="GA61" s="795"/>
      <c r="GB61" s="795"/>
      <c r="GC61" s="795"/>
      <c r="GD61" s="796"/>
      <c r="GE61" s="9"/>
      <c r="GF61" s="6"/>
      <c r="GG61" s="97"/>
      <c r="GH61" s="31"/>
      <c r="GI61" s="852"/>
      <c r="GJ61" s="852"/>
      <c r="GK61" s="31"/>
      <c r="GL61" s="31"/>
      <c r="GM61" s="31"/>
      <c r="GN61" s="31"/>
      <c r="GO61" s="31"/>
      <c r="GP61" s="31"/>
      <c r="GQ61" s="31"/>
      <c r="GR61" s="31"/>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row>
    <row r="62" spans="2:256" s="31" customFormat="1" ht="4.5" customHeight="1" x14ac:dyDescent="0.15">
      <c r="B62" s="95"/>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69"/>
      <c r="AI62" s="15"/>
      <c r="AJ62" s="23"/>
      <c r="AK62" s="23"/>
      <c r="AL62" s="23"/>
      <c r="AM62" s="23"/>
      <c r="AN62" s="23"/>
      <c r="AO62" s="23"/>
      <c r="AP62" s="23"/>
      <c r="AQ62" s="15"/>
      <c r="AR62" s="15"/>
      <c r="AS62" s="15"/>
      <c r="AT62" s="15"/>
      <c r="AU62" s="15"/>
      <c r="AV62" s="14"/>
      <c r="AW62" s="13"/>
      <c r="AX62" s="13"/>
      <c r="AY62" s="13"/>
      <c r="AZ62" s="13"/>
      <c r="BA62" s="15"/>
      <c r="BB62" s="15"/>
      <c r="BC62" s="15"/>
      <c r="BD62" s="15"/>
      <c r="BE62" s="15"/>
      <c r="BF62" s="15"/>
      <c r="BG62" s="15"/>
      <c r="BH62" s="14"/>
      <c r="BI62" s="14"/>
      <c r="BJ62" s="14"/>
      <c r="BK62" s="13"/>
      <c r="BL62" s="13"/>
      <c r="BM62" s="13"/>
      <c r="BN62" s="13"/>
      <c r="BO62" s="15"/>
      <c r="BP62" s="13"/>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78"/>
      <c r="CP62" s="178"/>
      <c r="CQ62" s="178"/>
      <c r="CR62" s="15"/>
      <c r="CS62" s="15"/>
      <c r="CT62" s="13"/>
      <c r="CU62" s="13"/>
      <c r="CV62" s="13"/>
      <c r="CW62" s="13"/>
      <c r="CX62" s="15"/>
      <c r="CY62" s="15"/>
      <c r="CZ62" s="15"/>
      <c r="DA62" s="15"/>
      <c r="DB62" s="15"/>
      <c r="DC62" s="15"/>
      <c r="DD62" s="15"/>
      <c r="DE62" s="15"/>
      <c r="DF62" s="15"/>
      <c r="DG62" s="15"/>
      <c r="DH62" s="15"/>
      <c r="DI62" s="15"/>
      <c r="DJ62" s="15"/>
      <c r="DK62" s="15"/>
      <c r="DL62" s="15"/>
      <c r="DM62" s="15"/>
      <c r="DN62" s="15"/>
      <c r="DO62" s="15"/>
      <c r="DP62" s="15"/>
      <c r="DQ62" s="14"/>
      <c r="DR62" s="14"/>
      <c r="DS62" s="14"/>
      <c r="DT62" s="15"/>
      <c r="DU62" s="15"/>
      <c r="DV62" s="15"/>
      <c r="DW62" s="15"/>
      <c r="DX62" s="15"/>
      <c r="DY62" s="15"/>
      <c r="DZ62" s="15"/>
      <c r="EA62" s="15"/>
      <c r="EB62" s="15"/>
      <c r="EC62" s="13"/>
      <c r="ED62" s="13"/>
      <c r="EE62" s="13"/>
      <c r="EF62" s="13"/>
      <c r="EG62" s="15"/>
      <c r="EH62" s="15"/>
      <c r="EI62" s="15"/>
      <c r="EJ62" s="15"/>
      <c r="EK62" s="15"/>
      <c r="EL62" s="15"/>
      <c r="EM62" s="15"/>
      <c r="EN62" s="15"/>
      <c r="EO62" s="15"/>
      <c r="EP62" s="15"/>
      <c r="EQ62" s="15"/>
      <c r="ER62" s="15"/>
      <c r="ES62" s="15"/>
      <c r="ET62" s="15"/>
      <c r="EU62" s="15"/>
      <c r="EV62" s="15"/>
      <c r="EW62" s="178"/>
      <c r="EX62" s="178"/>
      <c r="EY62" s="178"/>
      <c r="EZ62" s="15"/>
      <c r="FA62" s="15"/>
      <c r="FB62" s="15"/>
      <c r="FC62" s="15"/>
      <c r="FD62" s="15"/>
      <c r="FE62" s="15"/>
      <c r="FF62" s="15"/>
      <c r="FG62" s="15"/>
      <c r="FH62" s="15"/>
      <c r="FI62" s="15"/>
      <c r="FJ62" s="15"/>
      <c r="FK62" s="15"/>
      <c r="FL62" s="13"/>
      <c r="FM62" s="13"/>
      <c r="FN62" s="13"/>
      <c r="FO62" s="13"/>
      <c r="FP62" s="13"/>
      <c r="FQ62" s="13"/>
      <c r="FR62" s="13"/>
      <c r="FS62" s="13"/>
      <c r="FT62" s="13"/>
      <c r="FU62" s="13"/>
      <c r="FV62" s="13"/>
      <c r="FW62" s="13"/>
      <c r="FX62" s="13"/>
      <c r="FY62" s="13"/>
      <c r="FZ62" s="13"/>
      <c r="GA62" s="13"/>
      <c r="GB62" s="13"/>
      <c r="GC62" s="13"/>
      <c r="GD62" s="13"/>
      <c r="GE62" s="32"/>
      <c r="GF62" s="32"/>
      <c r="GG62" s="98"/>
      <c r="GI62" s="852"/>
      <c r="GJ62" s="85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IV62" s="5"/>
    </row>
    <row r="63" spans="2:256" s="31" customFormat="1" ht="4.5" customHeight="1" x14ac:dyDescent="0.15">
      <c r="B63" s="93"/>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73"/>
      <c r="AI63" s="121"/>
      <c r="AJ63" s="139"/>
      <c r="AK63" s="139"/>
      <c r="AL63" s="139"/>
      <c r="AM63" s="139"/>
      <c r="AN63" s="139"/>
      <c r="AO63" s="139"/>
      <c r="AP63" s="139"/>
      <c r="AQ63" s="121"/>
      <c r="AR63" s="121"/>
      <c r="AS63" s="121"/>
      <c r="AT63" s="121"/>
      <c r="AU63" s="121"/>
      <c r="AV63" s="187"/>
      <c r="AW63" s="122"/>
      <c r="AX63" s="122"/>
      <c r="AY63" s="122"/>
      <c r="AZ63" s="122"/>
      <c r="BA63" s="121"/>
      <c r="BB63" s="121"/>
      <c r="BC63" s="121"/>
      <c r="BD63" s="121"/>
      <c r="BE63" s="121"/>
      <c r="BF63" s="121"/>
      <c r="BG63" s="121"/>
      <c r="BH63" s="187"/>
      <c r="BI63" s="187"/>
      <c r="BJ63" s="187"/>
      <c r="BK63" s="122"/>
      <c r="BL63" s="122"/>
      <c r="BM63" s="122"/>
      <c r="BN63" s="122"/>
      <c r="BO63" s="121"/>
      <c r="BP63" s="122"/>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88"/>
      <c r="CP63" s="188"/>
      <c r="CQ63" s="188"/>
      <c r="CR63" s="121"/>
      <c r="CS63" s="121"/>
      <c r="CT63" s="122"/>
      <c r="CU63" s="122"/>
      <c r="CV63" s="122"/>
      <c r="CW63" s="122"/>
      <c r="CX63" s="121"/>
      <c r="CY63" s="121"/>
      <c r="CZ63" s="121"/>
      <c r="DA63" s="121"/>
      <c r="DB63" s="121"/>
      <c r="DC63" s="121"/>
      <c r="DD63" s="121"/>
      <c r="DE63" s="121"/>
      <c r="DF63" s="121"/>
      <c r="DG63" s="121"/>
      <c r="DH63" s="121"/>
      <c r="DI63" s="121"/>
      <c r="DJ63" s="121"/>
      <c r="DK63" s="121"/>
      <c r="DL63" s="121"/>
      <c r="DM63" s="121"/>
      <c r="DN63" s="121"/>
      <c r="DO63" s="121"/>
      <c r="DP63" s="121"/>
      <c r="DQ63" s="187"/>
      <c r="DR63" s="187"/>
      <c r="DS63" s="187"/>
      <c r="DT63" s="121"/>
      <c r="DU63" s="121"/>
      <c r="DV63" s="121"/>
      <c r="DW63" s="121"/>
      <c r="DX63" s="121"/>
      <c r="DY63" s="121"/>
      <c r="DZ63" s="121"/>
      <c r="EA63" s="121"/>
      <c r="EB63" s="121"/>
      <c r="EC63" s="122"/>
      <c r="ED63" s="122"/>
      <c r="EE63" s="122"/>
      <c r="EF63" s="122"/>
      <c r="EG63" s="121"/>
      <c r="EH63" s="121"/>
      <c r="EI63" s="121"/>
      <c r="EJ63" s="121"/>
      <c r="EK63" s="121"/>
      <c r="EL63" s="121"/>
      <c r="EM63" s="121"/>
      <c r="EN63" s="121"/>
      <c r="EO63" s="121"/>
      <c r="EP63" s="121"/>
      <c r="EQ63" s="121"/>
      <c r="ER63" s="121"/>
      <c r="ES63" s="121"/>
      <c r="ET63" s="121"/>
      <c r="EU63" s="121"/>
      <c r="EV63" s="121"/>
      <c r="EW63" s="188"/>
      <c r="EX63" s="188"/>
      <c r="EY63" s="188"/>
      <c r="EZ63" s="121"/>
      <c r="FA63" s="121"/>
      <c r="FB63" s="121"/>
      <c r="FC63" s="121"/>
      <c r="FD63" s="121"/>
      <c r="FE63" s="121"/>
      <c r="FF63" s="121"/>
      <c r="FG63" s="121"/>
      <c r="FH63" s="121"/>
      <c r="FI63" s="121"/>
      <c r="FJ63" s="121"/>
      <c r="FK63" s="121"/>
      <c r="FL63" s="122"/>
      <c r="FM63" s="122"/>
      <c r="FN63" s="122"/>
      <c r="FO63" s="122"/>
      <c r="FP63" s="122"/>
      <c r="FQ63" s="122"/>
      <c r="FR63" s="122"/>
      <c r="FS63" s="122"/>
      <c r="FT63" s="122"/>
      <c r="FU63" s="122"/>
      <c r="FV63" s="122"/>
      <c r="FW63" s="122"/>
      <c r="FX63" s="122"/>
      <c r="FY63" s="122"/>
      <c r="FZ63" s="122"/>
      <c r="GA63" s="122"/>
      <c r="GB63" s="122"/>
      <c r="GC63" s="122"/>
      <c r="GD63" s="122"/>
      <c r="GE63" s="162"/>
      <c r="GF63" s="162"/>
      <c r="GG63" s="96"/>
      <c r="GI63" s="852"/>
      <c r="GJ63" s="85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IV63" s="5"/>
    </row>
    <row r="64" spans="2:256" ht="24" customHeight="1" x14ac:dyDescent="0.15">
      <c r="B64" s="92"/>
      <c r="C64" s="788" t="s">
        <v>126</v>
      </c>
      <c r="D64" s="788"/>
      <c r="E64" s="788"/>
      <c r="F64" s="788"/>
      <c r="G64" s="788"/>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189"/>
      <c r="AI64" s="9"/>
      <c r="AJ64" s="798" t="s">
        <v>151</v>
      </c>
      <c r="AK64" s="799"/>
      <c r="AL64" s="800"/>
      <c r="AM64" s="11"/>
      <c r="AN64" s="798" t="s">
        <v>435</v>
      </c>
      <c r="AO64" s="799"/>
      <c r="AP64" s="800"/>
      <c r="AQ64" s="9"/>
      <c r="AR64" s="9"/>
      <c r="AS64" s="9"/>
      <c r="AT64" s="9"/>
      <c r="AU64" s="9"/>
      <c r="AV64" s="794" t="str">
        <f>MID(会社名等!$E$20,1,1)</f>
        <v/>
      </c>
      <c r="AW64" s="795"/>
      <c r="AX64" s="795"/>
      <c r="AY64" s="795"/>
      <c r="AZ64" s="795"/>
      <c r="BA64" s="796"/>
      <c r="BB64" s="9"/>
      <c r="BC64" s="794" t="str">
        <f>MID(会社名等!$E$20,2,1)</f>
        <v/>
      </c>
      <c r="BD64" s="795"/>
      <c r="BE64" s="795"/>
      <c r="BF64" s="795"/>
      <c r="BG64" s="795"/>
      <c r="BH64" s="796"/>
      <c r="BI64" s="9"/>
      <c r="BJ64" s="794" t="str">
        <f>MID(会社名等!$E$20,3,1)</f>
        <v/>
      </c>
      <c r="BK64" s="795"/>
      <c r="BL64" s="795"/>
      <c r="BM64" s="795"/>
      <c r="BN64" s="795"/>
      <c r="BO64" s="796"/>
      <c r="BP64" s="9"/>
      <c r="BQ64" s="794" t="str">
        <f>MID(会社名等!$E$20,4,1)</f>
        <v/>
      </c>
      <c r="BR64" s="795"/>
      <c r="BS64" s="795"/>
      <c r="BT64" s="795"/>
      <c r="BU64" s="795"/>
      <c r="BV64" s="796"/>
      <c r="BW64" s="9"/>
      <c r="BX64" s="794" t="str">
        <f>MID(会社名等!$E$20,5,1)</f>
        <v/>
      </c>
      <c r="BY64" s="795"/>
      <c r="BZ64" s="795"/>
      <c r="CA64" s="795"/>
      <c r="CB64" s="795"/>
      <c r="CC64" s="796"/>
      <c r="CD64" s="9"/>
      <c r="CE64" s="794" t="str">
        <f>MID(会社名等!$E$20,6,1)</f>
        <v/>
      </c>
      <c r="CF64" s="795"/>
      <c r="CG64" s="795"/>
      <c r="CH64" s="795"/>
      <c r="CI64" s="795"/>
      <c r="CJ64" s="796"/>
      <c r="CK64" s="9"/>
      <c r="CL64" s="794" t="str">
        <f>MID(会社名等!$E$20,7,1)</f>
        <v/>
      </c>
      <c r="CM64" s="795"/>
      <c r="CN64" s="795"/>
      <c r="CO64" s="795"/>
      <c r="CP64" s="795"/>
      <c r="CQ64" s="796"/>
      <c r="CR64" s="9"/>
      <c r="CS64" s="794" t="str">
        <f>MID(会社名等!$E$20,8,1)</f>
        <v/>
      </c>
      <c r="CT64" s="795"/>
      <c r="CU64" s="795"/>
      <c r="CV64" s="795"/>
      <c r="CW64" s="795"/>
      <c r="CX64" s="796"/>
      <c r="CY64" s="9"/>
      <c r="CZ64" s="794" t="str">
        <f>MID(会社名等!$E$20,9,1)</f>
        <v/>
      </c>
      <c r="DA64" s="795"/>
      <c r="DB64" s="795"/>
      <c r="DC64" s="795"/>
      <c r="DD64" s="795"/>
      <c r="DE64" s="796"/>
      <c r="DF64" s="9"/>
      <c r="DG64" s="794" t="str">
        <f>MID(会社名等!$E$20,10,1)</f>
        <v/>
      </c>
      <c r="DH64" s="795"/>
      <c r="DI64" s="795"/>
      <c r="DJ64" s="795"/>
      <c r="DK64" s="795"/>
      <c r="DL64" s="796"/>
      <c r="DM64" s="9"/>
      <c r="DN64" s="15"/>
      <c r="DO64" s="15"/>
      <c r="DP64" s="15"/>
      <c r="DQ64" s="14"/>
      <c r="DR64" s="14"/>
      <c r="DS64" s="14"/>
      <c r="DT64" s="15"/>
      <c r="DU64" s="15"/>
      <c r="DV64" s="15"/>
      <c r="DW64" s="15"/>
      <c r="DX64" s="15"/>
      <c r="DY64" s="15"/>
      <c r="DZ64" s="15"/>
      <c r="EA64" s="15"/>
      <c r="EB64" s="15"/>
      <c r="EC64" s="13"/>
      <c r="ED64" s="13"/>
      <c r="EE64" s="13"/>
      <c r="EF64" s="13"/>
      <c r="EG64" s="15"/>
      <c r="EH64" s="15"/>
      <c r="EI64" s="15"/>
      <c r="EJ64" s="15"/>
      <c r="EK64" s="15"/>
      <c r="EL64" s="15"/>
      <c r="EM64" s="15"/>
      <c r="EN64" s="15"/>
      <c r="EO64" s="15"/>
      <c r="EP64" s="15"/>
      <c r="EQ64" s="15"/>
      <c r="ER64" s="15"/>
      <c r="ES64" s="15"/>
      <c r="ET64" s="15"/>
      <c r="EU64" s="15"/>
      <c r="EV64" s="15"/>
      <c r="EW64" s="178"/>
      <c r="EX64" s="178"/>
      <c r="EY64" s="178"/>
      <c r="EZ64" s="15"/>
      <c r="FA64" s="15"/>
      <c r="FB64" s="15"/>
      <c r="FC64" s="15"/>
      <c r="FD64" s="15"/>
      <c r="FE64" s="15"/>
      <c r="FF64" s="15"/>
      <c r="FG64" s="15"/>
      <c r="FH64" s="15"/>
      <c r="FI64" s="15"/>
      <c r="FJ64" s="15"/>
      <c r="FK64" s="15"/>
      <c r="FL64" s="13"/>
      <c r="FM64" s="13"/>
      <c r="FN64" s="13"/>
      <c r="FO64" s="13"/>
      <c r="FP64" s="13"/>
      <c r="FQ64" s="13"/>
      <c r="FR64" s="13"/>
      <c r="FS64" s="13"/>
      <c r="FT64" s="13"/>
      <c r="FU64" s="13"/>
      <c r="FV64" s="13"/>
      <c r="FW64" s="13"/>
      <c r="FX64" s="13"/>
      <c r="FY64" s="13"/>
      <c r="FZ64" s="13"/>
      <c r="GA64" s="13"/>
      <c r="GB64" s="13"/>
      <c r="GC64" s="13"/>
      <c r="GD64" s="13"/>
      <c r="GE64" s="6"/>
      <c r="GF64" s="6"/>
      <c r="GG64" s="97"/>
      <c r="GH64" s="31"/>
      <c r="GI64" s="852"/>
      <c r="GJ64" s="852"/>
      <c r="GK64" s="31"/>
      <c r="GL64" s="31"/>
      <c r="GM64" s="31"/>
      <c r="GN64" s="31"/>
      <c r="GO64" s="31"/>
      <c r="GP64" s="31"/>
      <c r="GQ64" s="31"/>
      <c r="GR64" s="31"/>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row>
    <row r="65" spans="2:256" s="31" customFormat="1" ht="3.75" customHeight="1" x14ac:dyDescent="0.15">
      <c r="B65" s="94"/>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64"/>
      <c r="AI65" s="130"/>
      <c r="AJ65" s="129"/>
      <c r="AK65" s="129"/>
      <c r="AL65" s="129"/>
      <c r="AM65" s="129"/>
      <c r="AN65" s="129"/>
      <c r="AO65" s="129"/>
      <c r="AP65" s="129"/>
      <c r="AQ65" s="130"/>
      <c r="AR65" s="130"/>
      <c r="AS65" s="130"/>
      <c r="AT65" s="130"/>
      <c r="AU65" s="130"/>
      <c r="AV65" s="190"/>
      <c r="AW65" s="135"/>
      <c r="AX65" s="135"/>
      <c r="AY65" s="135"/>
      <c r="AZ65" s="135"/>
      <c r="BA65" s="130"/>
      <c r="BB65" s="130"/>
      <c r="BC65" s="130"/>
      <c r="BD65" s="130"/>
      <c r="BE65" s="130"/>
      <c r="BF65" s="130"/>
      <c r="BG65" s="130"/>
      <c r="BH65" s="190"/>
      <c r="BI65" s="190"/>
      <c r="BJ65" s="190"/>
      <c r="BK65" s="135"/>
      <c r="BL65" s="135"/>
      <c r="BM65" s="135"/>
      <c r="BN65" s="135"/>
      <c r="BO65" s="130"/>
      <c r="BP65" s="135"/>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91"/>
      <c r="CP65" s="191"/>
      <c r="CQ65" s="191"/>
      <c r="CR65" s="130"/>
      <c r="CS65" s="130"/>
      <c r="CT65" s="135"/>
      <c r="CU65" s="135"/>
      <c r="CV65" s="135"/>
      <c r="CW65" s="135"/>
      <c r="CX65" s="130"/>
      <c r="CY65" s="130"/>
      <c r="CZ65" s="130"/>
      <c r="DA65" s="130"/>
      <c r="DB65" s="130"/>
      <c r="DC65" s="130"/>
      <c r="DD65" s="130"/>
      <c r="DE65" s="130"/>
      <c r="DF65" s="130"/>
      <c r="DG65" s="130"/>
      <c r="DH65" s="130"/>
      <c r="DI65" s="130"/>
      <c r="DJ65" s="130"/>
      <c r="DK65" s="130"/>
      <c r="DL65" s="130"/>
      <c r="DM65" s="130"/>
      <c r="DN65" s="130"/>
      <c r="DO65" s="130"/>
      <c r="DP65" s="130"/>
      <c r="DQ65" s="190"/>
      <c r="DR65" s="190"/>
      <c r="DS65" s="190"/>
      <c r="DT65" s="130"/>
      <c r="DU65" s="130"/>
      <c r="DV65" s="130"/>
      <c r="DW65" s="130"/>
      <c r="DX65" s="130"/>
      <c r="DY65" s="130"/>
      <c r="DZ65" s="130"/>
      <c r="EA65" s="130"/>
      <c r="EB65" s="130"/>
      <c r="EC65" s="135"/>
      <c r="ED65" s="135"/>
      <c r="EE65" s="135"/>
      <c r="EF65" s="135"/>
      <c r="EG65" s="130"/>
      <c r="EH65" s="130"/>
      <c r="EI65" s="130"/>
      <c r="EJ65" s="130"/>
      <c r="EK65" s="130"/>
      <c r="EL65" s="130"/>
      <c r="EM65" s="130"/>
      <c r="EN65" s="130"/>
      <c r="EO65" s="130"/>
      <c r="EP65" s="130"/>
      <c r="EQ65" s="130"/>
      <c r="ER65" s="130"/>
      <c r="ES65" s="130"/>
      <c r="ET65" s="130"/>
      <c r="EU65" s="130"/>
      <c r="EV65" s="130"/>
      <c r="EW65" s="191"/>
      <c r="EX65" s="191"/>
      <c r="EY65" s="191"/>
      <c r="EZ65" s="130"/>
      <c r="FA65" s="130"/>
      <c r="FB65" s="130"/>
      <c r="FC65" s="130"/>
      <c r="FD65" s="130"/>
      <c r="FE65" s="130"/>
      <c r="FF65" s="130"/>
      <c r="FG65" s="130"/>
      <c r="FH65" s="130"/>
      <c r="FI65" s="130"/>
      <c r="FJ65" s="130"/>
      <c r="FK65" s="130"/>
      <c r="FL65" s="135"/>
      <c r="FM65" s="135"/>
      <c r="FN65" s="135"/>
      <c r="FO65" s="135"/>
      <c r="FP65" s="135"/>
      <c r="FQ65" s="135"/>
      <c r="FR65" s="135"/>
      <c r="FS65" s="135"/>
      <c r="FT65" s="135"/>
      <c r="FU65" s="135"/>
      <c r="FV65" s="135"/>
      <c r="FW65" s="135"/>
      <c r="FX65" s="135"/>
      <c r="FY65" s="135"/>
      <c r="FZ65" s="135"/>
      <c r="GA65" s="135"/>
      <c r="GB65" s="135"/>
      <c r="GC65" s="135"/>
      <c r="GD65" s="135"/>
      <c r="GE65" s="167"/>
      <c r="GF65" s="167"/>
      <c r="GG65" s="101"/>
      <c r="GI65" s="852"/>
      <c r="GJ65" s="85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IV65" s="5"/>
    </row>
    <row r="66" spans="2:256" s="31" customFormat="1" ht="3.75" customHeight="1" x14ac:dyDescent="0.15">
      <c r="B66" s="93"/>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73"/>
      <c r="AI66" s="121"/>
      <c r="AJ66" s="139"/>
      <c r="AK66" s="139"/>
      <c r="AL66" s="139"/>
      <c r="AM66" s="139"/>
      <c r="AN66" s="139"/>
      <c r="AO66" s="139"/>
      <c r="AP66" s="139"/>
      <c r="AQ66" s="121"/>
      <c r="AR66" s="121"/>
      <c r="AS66" s="121"/>
      <c r="AT66" s="121"/>
      <c r="AU66" s="121"/>
      <c r="AV66" s="187"/>
      <c r="AW66" s="122"/>
      <c r="AX66" s="122"/>
      <c r="AY66" s="122"/>
      <c r="AZ66" s="122"/>
      <c r="BA66" s="121"/>
      <c r="BB66" s="121"/>
      <c r="BC66" s="121"/>
      <c r="BD66" s="121"/>
      <c r="BE66" s="121"/>
      <c r="BF66" s="121"/>
      <c r="BG66" s="121"/>
      <c r="BH66" s="187"/>
      <c r="BI66" s="187"/>
      <c r="BJ66" s="187"/>
      <c r="BK66" s="122"/>
      <c r="BL66" s="122"/>
      <c r="BM66" s="122"/>
      <c r="BN66" s="122"/>
      <c r="BO66" s="121"/>
      <c r="BP66" s="12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88"/>
      <c r="CP66" s="188"/>
      <c r="CQ66" s="188"/>
      <c r="CR66" s="121"/>
      <c r="CS66" s="121"/>
      <c r="CT66" s="122"/>
      <c r="CU66" s="122"/>
      <c r="CV66" s="122"/>
      <c r="CW66" s="122"/>
      <c r="CX66" s="121"/>
      <c r="CY66" s="121"/>
      <c r="CZ66" s="121"/>
      <c r="DA66" s="121"/>
      <c r="DB66" s="121"/>
      <c r="DC66" s="121"/>
      <c r="DD66" s="121"/>
      <c r="DE66" s="121"/>
      <c r="DF66" s="121"/>
      <c r="DG66" s="121"/>
      <c r="DH66" s="121"/>
      <c r="DI66" s="121"/>
      <c r="DJ66" s="121"/>
      <c r="DK66" s="121"/>
      <c r="DL66" s="121"/>
      <c r="DM66" s="121"/>
      <c r="DN66" s="121"/>
      <c r="DO66" s="121"/>
      <c r="DP66" s="121"/>
      <c r="DQ66" s="187"/>
      <c r="DR66" s="187"/>
      <c r="DS66" s="187"/>
      <c r="DT66" s="121"/>
      <c r="DU66" s="121"/>
      <c r="DV66" s="121"/>
      <c r="DW66" s="121"/>
      <c r="DX66" s="121"/>
      <c r="DY66" s="121"/>
      <c r="DZ66" s="121"/>
      <c r="EA66" s="121"/>
      <c r="EB66" s="121"/>
      <c r="EC66" s="122"/>
      <c r="ED66" s="122"/>
      <c r="EE66" s="122"/>
      <c r="EF66" s="122"/>
      <c r="EG66" s="121"/>
      <c r="EH66" s="121"/>
      <c r="EI66" s="121"/>
      <c r="EJ66" s="121"/>
      <c r="EK66" s="121"/>
      <c r="EL66" s="121"/>
      <c r="EM66" s="121"/>
      <c r="EN66" s="121"/>
      <c r="EO66" s="121"/>
      <c r="EP66" s="121"/>
      <c r="EQ66" s="121"/>
      <c r="ER66" s="121"/>
      <c r="ES66" s="121"/>
      <c r="ET66" s="121"/>
      <c r="EU66" s="121"/>
      <c r="EV66" s="121"/>
      <c r="EW66" s="188"/>
      <c r="EX66" s="188"/>
      <c r="EY66" s="188"/>
      <c r="EZ66" s="121"/>
      <c r="FA66" s="121"/>
      <c r="FB66" s="121"/>
      <c r="FC66" s="121"/>
      <c r="FD66" s="121"/>
      <c r="FE66" s="121"/>
      <c r="FF66" s="121"/>
      <c r="FG66" s="121"/>
      <c r="FH66" s="121"/>
      <c r="FI66" s="121"/>
      <c r="FJ66" s="121"/>
      <c r="FK66" s="121"/>
      <c r="FL66" s="122"/>
      <c r="FM66" s="122"/>
      <c r="FN66" s="122"/>
      <c r="FO66" s="122"/>
      <c r="FP66" s="122"/>
      <c r="FQ66" s="122"/>
      <c r="FR66" s="122"/>
      <c r="FS66" s="122"/>
      <c r="FT66" s="122"/>
      <c r="FU66" s="122"/>
      <c r="FV66" s="122"/>
      <c r="FW66" s="122"/>
      <c r="FX66" s="122"/>
      <c r="FY66" s="122"/>
      <c r="FZ66" s="122"/>
      <c r="GA66" s="122"/>
      <c r="GB66" s="122"/>
      <c r="GC66" s="122"/>
      <c r="GD66" s="122"/>
      <c r="GE66" s="162"/>
      <c r="GF66" s="162"/>
      <c r="GG66" s="98"/>
      <c r="GI66" s="852"/>
      <c r="GJ66" s="85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IV66" s="5"/>
    </row>
    <row r="67" spans="2:256" ht="24" customHeight="1" x14ac:dyDescent="0.15">
      <c r="B67" s="9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192"/>
      <c r="AI67" s="23"/>
      <c r="AJ67" s="798">
        <v>1</v>
      </c>
      <c r="AK67" s="799"/>
      <c r="AL67" s="800"/>
      <c r="AM67" s="11"/>
      <c r="AN67" s="798" t="s">
        <v>436</v>
      </c>
      <c r="AO67" s="799"/>
      <c r="AP67" s="800"/>
      <c r="AQ67" s="25"/>
      <c r="AR67" s="25"/>
      <c r="AS67" s="25"/>
      <c r="AT67" s="25"/>
      <c r="AU67" s="25"/>
      <c r="AV67" s="803" t="str">
        <f>MID(会社名等!$E$22,1,1)</f>
        <v/>
      </c>
      <c r="AW67" s="804"/>
      <c r="AX67" s="805"/>
      <c r="AY67" s="125"/>
      <c r="AZ67" s="803" t="str">
        <f>MID(会社名等!$E$22,2,1)</f>
        <v/>
      </c>
      <c r="BA67" s="804"/>
      <c r="BB67" s="805"/>
      <c r="BC67" s="125"/>
      <c r="BD67" s="803" t="str">
        <f>MID(会社名等!$E$22,3,1)</f>
        <v/>
      </c>
      <c r="BE67" s="804"/>
      <c r="BF67" s="805"/>
      <c r="BG67" s="125"/>
      <c r="BH67" s="803" t="str">
        <f>MID(会社名等!$E$22,4,1)</f>
        <v/>
      </c>
      <c r="BI67" s="804"/>
      <c r="BJ67" s="805"/>
      <c r="BK67" s="15"/>
      <c r="BL67" s="803" t="str">
        <f>MID(会社名等!$E$22,5,1)</f>
        <v/>
      </c>
      <c r="BM67" s="804"/>
      <c r="BN67" s="805"/>
      <c r="BO67" s="21"/>
      <c r="BP67" s="810" t="s">
        <v>128</v>
      </c>
      <c r="BQ67" s="810"/>
      <c r="BR67" s="810"/>
      <c r="BS67" s="810"/>
      <c r="BT67" s="810"/>
      <c r="BU67" s="810"/>
      <c r="BV67" s="810"/>
      <c r="BW67" s="810"/>
      <c r="BX67" s="810"/>
      <c r="BY67" s="810"/>
      <c r="BZ67" s="810"/>
      <c r="CA67" s="810"/>
      <c r="CB67" s="810"/>
      <c r="CC67" s="810"/>
      <c r="CD67" s="810"/>
      <c r="CE67" s="810"/>
      <c r="CF67" s="810"/>
      <c r="CG67" s="810"/>
      <c r="CH67" s="810"/>
      <c r="CI67" s="810"/>
      <c r="CJ67" s="810"/>
      <c r="CK67" s="810"/>
      <c r="CL67" s="810"/>
      <c r="CM67" s="810"/>
      <c r="CN67" s="810"/>
      <c r="CO67" s="810"/>
      <c r="CP67" s="810"/>
      <c r="CQ67" s="810"/>
      <c r="CR67" s="810"/>
      <c r="CS67" s="810"/>
      <c r="CT67" s="810"/>
      <c r="CU67" s="810"/>
      <c r="CV67" s="810"/>
      <c r="CW67" s="810"/>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11"/>
      <c r="FN67" s="11"/>
      <c r="FO67" s="11"/>
      <c r="FP67" s="11"/>
      <c r="FQ67" s="11"/>
      <c r="FR67" s="11"/>
      <c r="FS67" s="11"/>
      <c r="FT67" s="11"/>
      <c r="FU67" s="11"/>
      <c r="FV67" s="11"/>
      <c r="FW67" s="11"/>
      <c r="FX67" s="11"/>
      <c r="FY67" s="11"/>
      <c r="FZ67" s="11"/>
      <c r="GA67" s="11"/>
      <c r="GB67" s="11"/>
      <c r="GC67" s="11"/>
      <c r="GD67" s="11"/>
      <c r="GE67" s="6"/>
      <c r="GF67" s="6"/>
      <c r="GG67" s="97"/>
      <c r="GH67" s="31"/>
      <c r="GI67" s="852"/>
      <c r="GJ67" s="852"/>
      <c r="GK67" s="31"/>
      <c r="GL67" s="31"/>
      <c r="GM67" s="31"/>
      <c r="GN67" s="31"/>
      <c r="GO67" s="31"/>
      <c r="GP67" s="31"/>
      <c r="GQ67" s="31"/>
      <c r="GR67" s="31"/>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row>
    <row r="68" spans="2:256" ht="3.75" customHeight="1" x14ac:dyDescent="0.15">
      <c r="B68" s="92"/>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92"/>
      <c r="AI68" s="23"/>
      <c r="AJ68" s="23"/>
      <c r="AK68" s="23"/>
      <c r="AL68" s="23"/>
      <c r="AM68" s="11"/>
      <c r="AN68" s="23"/>
      <c r="AO68" s="23"/>
      <c r="AP68" s="23"/>
      <c r="AQ68" s="25"/>
      <c r="AR68" s="25"/>
      <c r="AS68" s="25"/>
      <c r="AT68" s="25"/>
      <c r="AU68" s="25"/>
      <c r="AV68" s="148"/>
      <c r="AW68" s="148"/>
      <c r="AX68" s="148"/>
      <c r="AY68" s="125"/>
      <c r="AZ68" s="148"/>
      <c r="BA68" s="148"/>
      <c r="BB68" s="148"/>
      <c r="BC68" s="125"/>
      <c r="BD68" s="148"/>
      <c r="BE68" s="148"/>
      <c r="BF68" s="148"/>
      <c r="BG68" s="125"/>
      <c r="BH68" s="148"/>
      <c r="BI68" s="148"/>
      <c r="BJ68" s="148"/>
      <c r="BK68" s="15"/>
      <c r="BL68" s="148"/>
      <c r="BM68" s="148"/>
      <c r="BN68" s="148"/>
      <c r="BO68" s="21"/>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11"/>
      <c r="FN68" s="11"/>
      <c r="FO68" s="11"/>
      <c r="FP68" s="11"/>
      <c r="FQ68" s="11"/>
      <c r="FR68" s="11"/>
      <c r="FS68" s="11"/>
      <c r="FT68" s="11"/>
      <c r="FU68" s="11"/>
      <c r="FV68" s="11"/>
      <c r="FW68" s="11"/>
      <c r="FX68" s="11"/>
      <c r="FY68" s="11"/>
      <c r="FZ68" s="11"/>
      <c r="GA68" s="11"/>
      <c r="GB68" s="11"/>
      <c r="GC68" s="11"/>
      <c r="GD68" s="11"/>
      <c r="GE68" s="6"/>
      <c r="GF68" s="6"/>
      <c r="GG68" s="97"/>
      <c r="GH68" s="31"/>
      <c r="GI68" s="852"/>
      <c r="GJ68" s="852"/>
      <c r="GK68" s="31"/>
      <c r="GL68" s="31"/>
      <c r="GM68" s="31"/>
      <c r="GN68" s="31"/>
      <c r="GO68" s="31"/>
      <c r="GP68" s="31"/>
      <c r="GQ68" s="31"/>
      <c r="GR68" s="31"/>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row>
    <row r="69" spans="2:256" s="31" customFormat="1" ht="3.75" customHeight="1" x14ac:dyDescent="0.15">
      <c r="B69" s="95"/>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69"/>
      <c r="AI69" s="15"/>
      <c r="AJ69" s="23"/>
      <c r="AK69" s="23"/>
      <c r="AL69" s="23"/>
      <c r="AM69" s="23"/>
      <c r="AN69" s="23"/>
      <c r="AO69" s="23"/>
      <c r="AP69" s="23"/>
      <c r="AQ69" s="15"/>
      <c r="AR69" s="15"/>
      <c r="AS69" s="15"/>
      <c r="AT69" s="15"/>
      <c r="AU69" s="15"/>
      <c r="AV69" s="14"/>
      <c r="AW69" s="13"/>
      <c r="AX69" s="13"/>
      <c r="AY69" s="13"/>
      <c r="AZ69" s="13"/>
      <c r="BA69" s="15"/>
      <c r="BB69" s="15"/>
      <c r="BC69" s="15"/>
      <c r="BD69" s="15"/>
      <c r="BE69" s="15"/>
      <c r="BF69" s="15"/>
      <c r="BG69" s="15"/>
      <c r="BH69" s="14"/>
      <c r="BI69" s="14"/>
      <c r="BJ69" s="14"/>
      <c r="BK69" s="13"/>
      <c r="BL69" s="13"/>
      <c r="BM69" s="13"/>
      <c r="BN69" s="13"/>
      <c r="BO69" s="15"/>
      <c r="BP69" s="13"/>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78"/>
      <c r="CP69" s="178"/>
      <c r="CQ69" s="178"/>
      <c r="CR69" s="15"/>
      <c r="CS69" s="15"/>
      <c r="CT69" s="13"/>
      <c r="CU69" s="13"/>
      <c r="CV69" s="13"/>
      <c r="CW69" s="13"/>
      <c r="CX69" s="15"/>
      <c r="CY69" s="15"/>
      <c r="CZ69" s="15"/>
      <c r="DA69" s="15"/>
      <c r="DB69" s="15"/>
      <c r="DC69" s="15"/>
      <c r="DD69" s="15"/>
      <c r="DE69" s="15"/>
      <c r="DF69" s="15"/>
      <c r="DG69" s="15"/>
      <c r="DH69" s="15"/>
      <c r="DI69" s="15"/>
      <c r="DJ69" s="15"/>
      <c r="DK69" s="15"/>
      <c r="DL69" s="15"/>
      <c r="DM69" s="15"/>
      <c r="DN69" s="15"/>
      <c r="DO69" s="15"/>
      <c r="DP69" s="15"/>
      <c r="DQ69" s="14"/>
      <c r="DR69" s="14"/>
      <c r="DS69" s="14"/>
      <c r="DT69" s="15"/>
      <c r="DU69" s="15"/>
      <c r="DV69" s="15"/>
      <c r="DW69" s="15"/>
      <c r="DX69" s="15"/>
      <c r="DY69" s="15"/>
      <c r="DZ69" s="15"/>
      <c r="EA69" s="15"/>
      <c r="EB69" s="15"/>
      <c r="EC69" s="13"/>
      <c r="ED69" s="13"/>
      <c r="EE69" s="13"/>
      <c r="EF69" s="13"/>
      <c r="EG69" s="15"/>
      <c r="EH69" s="15"/>
      <c r="EI69" s="15"/>
      <c r="EJ69" s="15"/>
      <c r="EK69" s="15"/>
      <c r="EL69" s="15"/>
      <c r="EM69" s="15"/>
      <c r="EN69" s="15"/>
      <c r="EO69" s="15"/>
      <c r="EP69" s="15"/>
      <c r="EQ69" s="15"/>
      <c r="ER69" s="15"/>
      <c r="ES69" s="15"/>
      <c r="ET69" s="15"/>
      <c r="EU69" s="15"/>
      <c r="EV69" s="15"/>
      <c r="EW69" s="178"/>
      <c r="EX69" s="178"/>
      <c r="EY69" s="178"/>
      <c r="EZ69" s="15"/>
      <c r="FA69" s="15"/>
      <c r="FB69" s="15"/>
      <c r="FC69" s="15"/>
      <c r="FD69" s="15"/>
      <c r="FE69" s="15"/>
      <c r="FF69" s="15"/>
      <c r="FG69" s="15"/>
      <c r="FH69" s="15"/>
      <c r="FI69" s="15"/>
      <c r="FJ69" s="15"/>
      <c r="FK69" s="15"/>
      <c r="FL69" s="13"/>
      <c r="FM69" s="13"/>
      <c r="FN69" s="13"/>
      <c r="FO69" s="13"/>
      <c r="FP69" s="13"/>
      <c r="FQ69" s="13"/>
      <c r="FR69" s="13"/>
      <c r="FS69" s="13"/>
      <c r="FT69" s="13"/>
      <c r="FU69" s="13"/>
      <c r="FV69" s="13"/>
      <c r="FW69" s="13"/>
      <c r="FX69" s="13"/>
      <c r="FY69" s="13"/>
      <c r="FZ69" s="13"/>
      <c r="GA69" s="13"/>
      <c r="GB69" s="13"/>
      <c r="GC69" s="13"/>
      <c r="GD69" s="13"/>
      <c r="GE69" s="32"/>
      <c r="GF69" s="32"/>
      <c r="GG69" s="98"/>
      <c r="GI69" s="852"/>
      <c r="GJ69" s="85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IV69" s="5"/>
    </row>
    <row r="70" spans="2:256" ht="24" customHeight="1" x14ac:dyDescent="0.15">
      <c r="B70" s="92"/>
      <c r="C70" s="788" t="s">
        <v>103</v>
      </c>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192"/>
      <c r="AI70" s="23"/>
      <c r="AJ70" s="798">
        <v>1</v>
      </c>
      <c r="AK70" s="799"/>
      <c r="AL70" s="800"/>
      <c r="AM70" s="11"/>
      <c r="AN70" s="798" t="s">
        <v>437</v>
      </c>
      <c r="AO70" s="799"/>
      <c r="AP70" s="800"/>
      <c r="AQ70" s="9"/>
      <c r="AR70" s="9"/>
      <c r="AS70" s="9"/>
      <c r="AT70" s="9"/>
      <c r="AU70" s="9"/>
      <c r="AV70" s="794" t="str">
        <f>MID(会社名等!$E$23,1,1)</f>
        <v/>
      </c>
      <c r="AW70" s="795"/>
      <c r="AX70" s="795"/>
      <c r="AY70" s="795"/>
      <c r="AZ70" s="795"/>
      <c r="BA70" s="796"/>
      <c r="BB70" s="9"/>
      <c r="BC70" s="794" t="str">
        <f>MID(会社名等!$E$23,2,1)</f>
        <v/>
      </c>
      <c r="BD70" s="795"/>
      <c r="BE70" s="795"/>
      <c r="BF70" s="795"/>
      <c r="BG70" s="795"/>
      <c r="BH70" s="796"/>
      <c r="BI70" s="9"/>
      <c r="BJ70" s="794" t="str">
        <f>MID(会社名等!$E$23,3,1)</f>
        <v/>
      </c>
      <c r="BK70" s="795"/>
      <c r="BL70" s="795"/>
      <c r="BM70" s="795"/>
      <c r="BN70" s="795"/>
      <c r="BO70" s="796"/>
      <c r="BP70" s="9"/>
      <c r="BQ70" s="794" t="str">
        <f>MID(会社名等!$E$23,4,1)</f>
        <v/>
      </c>
      <c r="BR70" s="795"/>
      <c r="BS70" s="795"/>
      <c r="BT70" s="795"/>
      <c r="BU70" s="795"/>
      <c r="BV70" s="796"/>
      <c r="BW70" s="9"/>
      <c r="BX70" s="794" t="str">
        <f>MID(会社名等!$E$23,5,1)</f>
        <v/>
      </c>
      <c r="BY70" s="795"/>
      <c r="BZ70" s="795"/>
      <c r="CA70" s="795"/>
      <c r="CB70" s="795"/>
      <c r="CC70" s="796"/>
      <c r="CD70" s="9"/>
      <c r="CE70" s="794" t="str">
        <f>MID(会社名等!$E$23,6,1)</f>
        <v/>
      </c>
      <c r="CF70" s="795"/>
      <c r="CG70" s="795"/>
      <c r="CH70" s="795"/>
      <c r="CI70" s="795"/>
      <c r="CJ70" s="796"/>
      <c r="CK70" s="9"/>
      <c r="CL70" s="794" t="str">
        <f>MID(会社名等!$E$23,7,1)</f>
        <v/>
      </c>
      <c r="CM70" s="795"/>
      <c r="CN70" s="795"/>
      <c r="CO70" s="795"/>
      <c r="CP70" s="795"/>
      <c r="CQ70" s="796"/>
      <c r="CR70" s="9"/>
      <c r="CS70" s="794" t="str">
        <f>MID(会社名等!$E$23,8,1)</f>
        <v/>
      </c>
      <c r="CT70" s="795"/>
      <c r="CU70" s="795"/>
      <c r="CV70" s="795"/>
      <c r="CW70" s="795"/>
      <c r="CX70" s="796"/>
      <c r="CY70" s="9"/>
      <c r="CZ70" s="794" t="str">
        <f>MID(会社名等!$E$23,9,1)</f>
        <v/>
      </c>
      <c r="DA70" s="795"/>
      <c r="DB70" s="795"/>
      <c r="DC70" s="795"/>
      <c r="DD70" s="795"/>
      <c r="DE70" s="796"/>
      <c r="DF70" s="9"/>
      <c r="DG70" s="794" t="str">
        <f>MID(会社名等!$E$23,10,1)</f>
        <v/>
      </c>
      <c r="DH70" s="795"/>
      <c r="DI70" s="795"/>
      <c r="DJ70" s="795"/>
      <c r="DK70" s="795"/>
      <c r="DL70" s="796"/>
      <c r="DM70" s="9"/>
      <c r="DN70" s="794" t="str">
        <f>MID(会社名等!$E$23,11,1)</f>
        <v/>
      </c>
      <c r="DO70" s="795"/>
      <c r="DP70" s="795"/>
      <c r="DQ70" s="795"/>
      <c r="DR70" s="795"/>
      <c r="DS70" s="796"/>
      <c r="DT70" s="9"/>
      <c r="DU70" s="794" t="str">
        <f>MID(会社名等!$E$23,12,1)</f>
        <v/>
      </c>
      <c r="DV70" s="795"/>
      <c r="DW70" s="795"/>
      <c r="DX70" s="795"/>
      <c r="DY70" s="795"/>
      <c r="DZ70" s="796"/>
      <c r="EA70" s="9"/>
      <c r="EB70" s="794" t="str">
        <f>MID(会社名等!$E$23,13,1)</f>
        <v/>
      </c>
      <c r="EC70" s="795"/>
      <c r="ED70" s="795"/>
      <c r="EE70" s="795"/>
      <c r="EF70" s="795"/>
      <c r="EG70" s="796"/>
      <c r="EH70" s="9"/>
      <c r="EI70" s="794" t="str">
        <f>MID(会社名等!$E$23,14,1)</f>
        <v/>
      </c>
      <c r="EJ70" s="795"/>
      <c r="EK70" s="795"/>
      <c r="EL70" s="795"/>
      <c r="EM70" s="795"/>
      <c r="EN70" s="796"/>
      <c r="EO70" s="9"/>
      <c r="EP70" s="794" t="str">
        <f>MID(会社名等!$E$23,15,1)</f>
        <v/>
      </c>
      <c r="EQ70" s="795"/>
      <c r="ER70" s="795"/>
      <c r="ES70" s="795"/>
      <c r="ET70" s="795"/>
      <c r="EU70" s="796"/>
      <c r="EV70" s="9"/>
      <c r="EW70" s="794" t="str">
        <f>MID(会社名等!$E$23,16,1)</f>
        <v/>
      </c>
      <c r="EX70" s="795"/>
      <c r="EY70" s="795"/>
      <c r="EZ70" s="795"/>
      <c r="FA70" s="795"/>
      <c r="FB70" s="796"/>
      <c r="FC70" s="9"/>
      <c r="FD70" s="794" t="str">
        <f>MID(会社名等!$E$23,17,1)</f>
        <v/>
      </c>
      <c r="FE70" s="795"/>
      <c r="FF70" s="795"/>
      <c r="FG70" s="795"/>
      <c r="FH70" s="795"/>
      <c r="FI70" s="796"/>
      <c r="FJ70" s="9"/>
      <c r="FK70" s="794" t="str">
        <f>MID(会社名等!$E$23,18,1)</f>
        <v/>
      </c>
      <c r="FL70" s="795"/>
      <c r="FM70" s="795"/>
      <c r="FN70" s="795"/>
      <c r="FO70" s="795"/>
      <c r="FP70" s="796"/>
      <c r="FQ70" s="9"/>
      <c r="FR70" s="794" t="str">
        <f>MID(会社名等!$E$23,19,1)</f>
        <v/>
      </c>
      <c r="FS70" s="795"/>
      <c r="FT70" s="795"/>
      <c r="FU70" s="795"/>
      <c r="FV70" s="795"/>
      <c r="FW70" s="796"/>
      <c r="FX70" s="9"/>
      <c r="FY70" s="794" t="str">
        <f>MID(会社名等!$E$23,20,1)</f>
        <v/>
      </c>
      <c r="FZ70" s="795"/>
      <c r="GA70" s="795"/>
      <c r="GB70" s="795"/>
      <c r="GC70" s="795"/>
      <c r="GD70" s="796"/>
      <c r="GE70" s="6"/>
      <c r="GF70" s="6"/>
      <c r="GG70" s="97"/>
      <c r="GH70" s="31"/>
      <c r="GI70" s="852"/>
      <c r="GJ70" s="852"/>
      <c r="GK70" s="31"/>
      <c r="GL70" s="31"/>
      <c r="GM70" s="31"/>
      <c r="GN70" s="31"/>
      <c r="GO70" s="31"/>
      <c r="GP70" s="31"/>
      <c r="GQ70" s="31"/>
      <c r="GR70" s="31"/>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row>
    <row r="71" spans="2:256" s="31" customFormat="1" ht="9" customHeight="1" x14ac:dyDescent="0.15">
      <c r="B71" s="95"/>
      <c r="C71" s="788"/>
      <c r="D71" s="788"/>
      <c r="E71" s="788"/>
      <c r="F71" s="788"/>
      <c r="G71" s="788"/>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169"/>
      <c r="AI71" s="15"/>
      <c r="AJ71" s="23"/>
      <c r="AK71" s="23"/>
      <c r="AL71" s="23"/>
      <c r="AM71" s="23"/>
      <c r="AN71" s="23"/>
      <c r="AO71" s="23"/>
      <c r="AP71" s="23"/>
      <c r="AQ71" s="15"/>
      <c r="AR71" s="15"/>
      <c r="AS71" s="15"/>
      <c r="AT71" s="15"/>
      <c r="AU71" s="15"/>
      <c r="AV71" s="14"/>
      <c r="AW71" s="13"/>
      <c r="AX71" s="13"/>
      <c r="AY71" s="13"/>
      <c r="AZ71" s="13"/>
      <c r="BA71" s="15"/>
      <c r="BB71" s="15"/>
      <c r="BC71" s="15"/>
      <c r="BD71" s="15"/>
      <c r="BE71" s="15"/>
      <c r="BF71" s="15"/>
      <c r="BG71" s="15"/>
      <c r="BH71" s="14"/>
      <c r="BI71" s="14"/>
      <c r="BJ71" s="14"/>
      <c r="BK71" s="13"/>
      <c r="BL71" s="13"/>
      <c r="BM71" s="13"/>
      <c r="BN71" s="13"/>
      <c r="BO71" s="15"/>
      <c r="BP71" s="13"/>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78"/>
      <c r="CP71" s="178"/>
      <c r="CQ71" s="178"/>
      <c r="CR71" s="15"/>
      <c r="CS71" s="15"/>
      <c r="CT71" s="13"/>
      <c r="CU71" s="13"/>
      <c r="CV71" s="13"/>
      <c r="CW71" s="13"/>
      <c r="CX71" s="15"/>
      <c r="CY71" s="15"/>
      <c r="CZ71" s="15"/>
      <c r="DA71" s="15"/>
      <c r="DB71" s="15"/>
      <c r="DC71" s="15"/>
      <c r="DD71" s="15"/>
      <c r="DE71" s="15"/>
      <c r="DF71" s="15"/>
      <c r="DG71" s="15"/>
      <c r="DH71" s="15"/>
      <c r="DI71" s="15"/>
      <c r="DJ71" s="15"/>
      <c r="DK71" s="15"/>
      <c r="DL71" s="15"/>
      <c r="DM71" s="15"/>
      <c r="DN71" s="15"/>
      <c r="DO71" s="15"/>
      <c r="DP71" s="15"/>
      <c r="DQ71" s="14"/>
      <c r="DR71" s="14"/>
      <c r="DS71" s="14"/>
      <c r="DT71" s="15"/>
      <c r="DU71" s="15"/>
      <c r="DV71" s="15"/>
      <c r="DW71" s="15"/>
      <c r="DX71" s="15"/>
      <c r="DY71" s="15"/>
      <c r="DZ71" s="15"/>
      <c r="EA71" s="15"/>
      <c r="EB71" s="15"/>
      <c r="EC71" s="13"/>
      <c r="ED71" s="13"/>
      <c r="EE71" s="13"/>
      <c r="EF71" s="13"/>
      <c r="EG71" s="15"/>
      <c r="EH71" s="15"/>
      <c r="EI71" s="15"/>
      <c r="EJ71" s="15"/>
      <c r="EK71" s="15"/>
      <c r="EL71" s="15"/>
      <c r="EM71" s="15"/>
      <c r="EN71" s="15"/>
      <c r="EO71" s="15"/>
      <c r="EP71" s="15"/>
      <c r="EQ71" s="15"/>
      <c r="ER71" s="15"/>
      <c r="ES71" s="15"/>
      <c r="ET71" s="15"/>
      <c r="EU71" s="15"/>
      <c r="EV71" s="15"/>
      <c r="EW71" s="178"/>
      <c r="EX71" s="178"/>
      <c r="EY71" s="178"/>
      <c r="EZ71" s="15"/>
      <c r="FA71" s="15"/>
      <c r="FB71" s="15"/>
      <c r="FC71" s="15"/>
      <c r="FD71" s="15"/>
      <c r="FE71" s="15"/>
      <c r="FF71" s="15"/>
      <c r="FG71" s="15"/>
      <c r="FH71" s="15"/>
      <c r="FI71" s="15"/>
      <c r="FJ71" s="15"/>
      <c r="FK71" s="15"/>
      <c r="FL71" s="13"/>
      <c r="FM71" s="13"/>
      <c r="FN71" s="13"/>
      <c r="FO71" s="13"/>
      <c r="FP71" s="13"/>
      <c r="FQ71" s="13"/>
      <c r="FR71" s="13"/>
      <c r="FS71" s="13"/>
      <c r="FT71" s="13"/>
      <c r="FU71" s="13"/>
      <c r="FV71" s="13"/>
      <c r="FW71" s="13"/>
      <c r="FX71" s="13"/>
      <c r="FY71" s="13"/>
      <c r="FZ71" s="13"/>
      <c r="GA71" s="13"/>
      <c r="GB71" s="13"/>
      <c r="GC71" s="13"/>
      <c r="GD71" s="13"/>
      <c r="GE71" s="32"/>
      <c r="GF71" s="32"/>
      <c r="GG71" s="98"/>
      <c r="GI71" s="852"/>
      <c r="GJ71" s="85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IV71" s="5"/>
    </row>
    <row r="72" spans="2:256" s="34" customFormat="1" ht="24" customHeight="1" x14ac:dyDescent="0.15">
      <c r="B72" s="102"/>
      <c r="C72" s="788"/>
      <c r="D72" s="788"/>
      <c r="E72" s="788"/>
      <c r="F72" s="788"/>
      <c r="G72" s="788"/>
      <c r="H72" s="788"/>
      <c r="I72" s="788"/>
      <c r="J72" s="788"/>
      <c r="K72" s="788"/>
      <c r="L72" s="788"/>
      <c r="M72" s="788"/>
      <c r="N72" s="788"/>
      <c r="O72" s="788"/>
      <c r="P72" s="788"/>
      <c r="Q72" s="788"/>
      <c r="R72" s="788"/>
      <c r="S72" s="788"/>
      <c r="T72" s="788"/>
      <c r="U72" s="788"/>
      <c r="V72" s="788"/>
      <c r="W72" s="788"/>
      <c r="X72" s="788"/>
      <c r="Y72" s="788"/>
      <c r="Z72" s="788"/>
      <c r="AA72" s="788"/>
      <c r="AB72" s="788"/>
      <c r="AC72" s="788"/>
      <c r="AD72" s="788"/>
      <c r="AE72" s="788"/>
      <c r="AF72" s="788"/>
      <c r="AG72" s="788"/>
      <c r="AH72" s="189"/>
      <c r="AI72" s="9"/>
      <c r="AJ72" s="23"/>
      <c r="AK72" s="23"/>
      <c r="AL72" s="23"/>
      <c r="AM72" s="23"/>
      <c r="AN72" s="182"/>
      <c r="AO72" s="182"/>
      <c r="AP72" s="182"/>
      <c r="AQ72" s="193"/>
      <c r="AR72" s="193"/>
      <c r="AS72" s="193"/>
      <c r="AT72" s="193"/>
      <c r="AU72" s="9"/>
      <c r="AV72" s="794" t="str">
        <f>MID(会社名等!$E$23,21,1)</f>
        <v/>
      </c>
      <c r="AW72" s="795"/>
      <c r="AX72" s="795"/>
      <c r="AY72" s="795"/>
      <c r="AZ72" s="795"/>
      <c r="BA72" s="796"/>
      <c r="BB72" s="9"/>
      <c r="BC72" s="794" t="str">
        <f>MID(会社名等!$E$23,22,1)</f>
        <v/>
      </c>
      <c r="BD72" s="795"/>
      <c r="BE72" s="795"/>
      <c r="BF72" s="795"/>
      <c r="BG72" s="795"/>
      <c r="BH72" s="796"/>
      <c r="BI72" s="9"/>
      <c r="BJ72" s="794" t="str">
        <f>MID(会社名等!$E$23,23,1)</f>
        <v/>
      </c>
      <c r="BK72" s="795"/>
      <c r="BL72" s="795"/>
      <c r="BM72" s="795"/>
      <c r="BN72" s="795"/>
      <c r="BO72" s="796"/>
      <c r="BP72" s="9"/>
      <c r="BQ72" s="794" t="str">
        <f>MID(会社名等!$E$23,24,1)</f>
        <v/>
      </c>
      <c r="BR72" s="795"/>
      <c r="BS72" s="795"/>
      <c r="BT72" s="795"/>
      <c r="BU72" s="795"/>
      <c r="BV72" s="796"/>
      <c r="BW72" s="9"/>
      <c r="BX72" s="794" t="str">
        <f>MID(会社名等!$E$23,25,1)</f>
        <v/>
      </c>
      <c r="BY72" s="795"/>
      <c r="BZ72" s="795"/>
      <c r="CA72" s="795"/>
      <c r="CB72" s="795"/>
      <c r="CC72" s="796"/>
      <c r="CD72" s="9"/>
      <c r="CE72" s="794" t="str">
        <f>MID(会社名等!$E$23,26,1)</f>
        <v/>
      </c>
      <c r="CF72" s="795"/>
      <c r="CG72" s="795"/>
      <c r="CH72" s="795"/>
      <c r="CI72" s="795"/>
      <c r="CJ72" s="796"/>
      <c r="CK72" s="9"/>
      <c r="CL72" s="794" t="str">
        <f>MID(会社名等!$E$23,27,1)</f>
        <v/>
      </c>
      <c r="CM72" s="795"/>
      <c r="CN72" s="795"/>
      <c r="CO72" s="795"/>
      <c r="CP72" s="795"/>
      <c r="CQ72" s="796"/>
      <c r="CR72" s="9"/>
      <c r="CS72" s="794" t="str">
        <f>MID(会社名等!$E$23,28,1)</f>
        <v/>
      </c>
      <c r="CT72" s="795"/>
      <c r="CU72" s="795"/>
      <c r="CV72" s="795"/>
      <c r="CW72" s="795"/>
      <c r="CX72" s="796"/>
      <c r="CY72" s="9"/>
      <c r="CZ72" s="794" t="str">
        <f>MID(会社名等!$E$23,29,1)</f>
        <v/>
      </c>
      <c r="DA72" s="795"/>
      <c r="DB72" s="795"/>
      <c r="DC72" s="795"/>
      <c r="DD72" s="795"/>
      <c r="DE72" s="796"/>
      <c r="DF72" s="9"/>
      <c r="DG72" s="794" t="str">
        <f>MID(会社名等!$E$23,30,1)</f>
        <v/>
      </c>
      <c r="DH72" s="795"/>
      <c r="DI72" s="795"/>
      <c r="DJ72" s="795"/>
      <c r="DK72" s="795"/>
      <c r="DL72" s="796"/>
      <c r="DM72" s="9"/>
      <c r="DN72" s="794" t="str">
        <f>MID(会社名等!$E$23,31,1)</f>
        <v/>
      </c>
      <c r="DO72" s="795"/>
      <c r="DP72" s="795"/>
      <c r="DQ72" s="795"/>
      <c r="DR72" s="795"/>
      <c r="DS72" s="796"/>
      <c r="DT72" s="9"/>
      <c r="DU72" s="794" t="str">
        <f>MID(会社名等!$E$23,32,1)</f>
        <v/>
      </c>
      <c r="DV72" s="795"/>
      <c r="DW72" s="795"/>
      <c r="DX72" s="795"/>
      <c r="DY72" s="795"/>
      <c r="DZ72" s="796"/>
      <c r="EA72" s="9"/>
      <c r="EB72" s="794" t="str">
        <f>MID(会社名等!$E$23,33,1)</f>
        <v/>
      </c>
      <c r="EC72" s="795"/>
      <c r="ED72" s="795"/>
      <c r="EE72" s="795"/>
      <c r="EF72" s="795"/>
      <c r="EG72" s="796"/>
      <c r="EH72" s="9"/>
      <c r="EI72" s="794" t="str">
        <f>MID(会社名等!$E$23,34,1)</f>
        <v/>
      </c>
      <c r="EJ72" s="795"/>
      <c r="EK72" s="795"/>
      <c r="EL72" s="795"/>
      <c r="EM72" s="795"/>
      <c r="EN72" s="796"/>
      <c r="EO72" s="9"/>
      <c r="EP72" s="794" t="str">
        <f>MID(会社名等!$E$23,35,1)</f>
        <v/>
      </c>
      <c r="EQ72" s="795"/>
      <c r="ER72" s="795"/>
      <c r="ES72" s="795"/>
      <c r="ET72" s="795"/>
      <c r="EU72" s="796"/>
      <c r="EV72" s="9"/>
      <c r="EW72" s="794" t="str">
        <f>MID(会社名等!$E$23,36,1)</f>
        <v/>
      </c>
      <c r="EX72" s="795"/>
      <c r="EY72" s="795"/>
      <c r="EZ72" s="795"/>
      <c r="FA72" s="795"/>
      <c r="FB72" s="796"/>
      <c r="FC72" s="9"/>
      <c r="FD72" s="794" t="str">
        <f>MID(会社名等!$E$23,37,1)</f>
        <v/>
      </c>
      <c r="FE72" s="795"/>
      <c r="FF72" s="795"/>
      <c r="FG72" s="795"/>
      <c r="FH72" s="795"/>
      <c r="FI72" s="796"/>
      <c r="FJ72" s="9"/>
      <c r="FK72" s="794" t="str">
        <f>MID(会社名等!$E$23,38,1)</f>
        <v/>
      </c>
      <c r="FL72" s="795"/>
      <c r="FM72" s="795"/>
      <c r="FN72" s="795"/>
      <c r="FO72" s="795"/>
      <c r="FP72" s="796"/>
      <c r="FQ72" s="9"/>
      <c r="FR72" s="794" t="str">
        <f>MID(会社名等!$E$23,39,1)</f>
        <v/>
      </c>
      <c r="FS72" s="795"/>
      <c r="FT72" s="795"/>
      <c r="FU72" s="795"/>
      <c r="FV72" s="795"/>
      <c r="FW72" s="796"/>
      <c r="FX72" s="9"/>
      <c r="FY72" s="794" t="str">
        <f>MID(会社名等!$E$23,40,1)</f>
        <v/>
      </c>
      <c r="FZ72" s="795"/>
      <c r="GA72" s="795"/>
      <c r="GB72" s="795"/>
      <c r="GC72" s="795"/>
      <c r="GD72" s="796"/>
      <c r="GE72" s="6"/>
      <c r="GF72" s="194"/>
      <c r="GG72" s="103"/>
      <c r="GH72" s="31"/>
      <c r="GI72" s="852"/>
      <c r="GJ72" s="852"/>
      <c r="GK72" s="31"/>
      <c r="GL72" s="31"/>
      <c r="GM72" s="31"/>
      <c r="GN72" s="31"/>
      <c r="GO72" s="31"/>
      <c r="GP72" s="31"/>
      <c r="GQ72" s="31"/>
      <c r="GR72" s="31"/>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IV72" s="5"/>
    </row>
    <row r="73" spans="2:256" s="31" customFormat="1" ht="9.75" customHeight="1" x14ac:dyDescent="0.15">
      <c r="B73" s="95"/>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69"/>
      <c r="AI73" s="15"/>
      <c r="AJ73" s="23"/>
      <c r="AK73" s="23"/>
      <c r="AL73" s="23"/>
      <c r="AM73" s="23"/>
      <c r="AN73" s="23"/>
      <c r="AO73" s="23"/>
      <c r="AP73" s="23"/>
      <c r="AQ73" s="15"/>
      <c r="AR73" s="15"/>
      <c r="AS73" s="15"/>
      <c r="AT73" s="15"/>
      <c r="AU73" s="15"/>
      <c r="AV73" s="13"/>
      <c r="AW73" s="13"/>
      <c r="AX73" s="13"/>
      <c r="AY73" s="15"/>
      <c r="AZ73" s="13"/>
      <c r="BA73" s="13"/>
      <c r="BB73" s="13"/>
      <c r="BC73" s="15"/>
      <c r="BD73" s="13"/>
      <c r="BE73" s="13"/>
      <c r="BF73" s="13"/>
      <c r="BG73" s="15"/>
      <c r="BH73" s="15"/>
      <c r="BI73" s="15"/>
      <c r="BJ73" s="15"/>
      <c r="BK73" s="13"/>
      <c r="BL73" s="13"/>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3"/>
      <c r="DE73" s="13"/>
      <c r="DF73" s="13"/>
      <c r="DG73" s="13"/>
      <c r="DH73" s="13"/>
      <c r="DI73" s="13"/>
      <c r="DJ73" s="15"/>
      <c r="DK73" s="15"/>
      <c r="DL73" s="15"/>
      <c r="DM73" s="15"/>
      <c r="DN73" s="15"/>
      <c r="DO73" s="15"/>
      <c r="DP73" s="15"/>
      <c r="DQ73" s="15"/>
      <c r="DR73" s="15"/>
      <c r="DS73" s="15"/>
      <c r="DT73" s="15"/>
      <c r="DU73" s="15"/>
      <c r="DV73" s="15"/>
      <c r="DW73" s="15"/>
      <c r="DX73" s="15"/>
      <c r="DY73" s="15"/>
      <c r="DZ73" s="15"/>
      <c r="EA73" s="13"/>
      <c r="EB73" s="13"/>
      <c r="EC73" s="13"/>
      <c r="ED73" s="15"/>
      <c r="EE73" s="15"/>
      <c r="EF73" s="15"/>
      <c r="EG73" s="15"/>
      <c r="EH73" s="15"/>
      <c r="EI73" s="15"/>
      <c r="EJ73" s="15"/>
      <c r="EK73" s="15"/>
      <c r="EL73" s="15"/>
      <c r="EM73" s="15"/>
      <c r="EN73" s="15"/>
      <c r="EO73" s="15"/>
      <c r="EP73" s="15"/>
      <c r="EQ73" s="15"/>
      <c r="ER73" s="15"/>
      <c r="ES73" s="15"/>
      <c r="ET73" s="15"/>
      <c r="EU73" s="13"/>
      <c r="EV73" s="13"/>
      <c r="EW73" s="13"/>
      <c r="EX73" s="15"/>
      <c r="EY73" s="15"/>
      <c r="EZ73" s="15"/>
      <c r="FA73" s="15"/>
      <c r="FB73" s="15"/>
      <c r="FC73" s="15"/>
      <c r="FD73" s="15"/>
      <c r="FE73" s="15"/>
      <c r="FF73" s="15"/>
      <c r="FG73" s="15"/>
      <c r="FH73" s="15"/>
      <c r="FI73" s="15"/>
      <c r="FJ73" s="15"/>
      <c r="FK73" s="15"/>
      <c r="FL73" s="15"/>
      <c r="FM73" s="13"/>
      <c r="FN73" s="13"/>
      <c r="FO73" s="13"/>
      <c r="FP73" s="13"/>
      <c r="FQ73" s="13"/>
      <c r="FR73" s="13"/>
      <c r="FS73" s="13"/>
      <c r="FT73" s="13"/>
      <c r="FU73" s="13"/>
      <c r="FV73" s="13"/>
      <c r="FW73" s="13"/>
      <c r="FX73" s="13"/>
      <c r="FY73" s="13"/>
      <c r="FZ73" s="13"/>
      <c r="GA73" s="13"/>
      <c r="GB73" s="13"/>
      <c r="GC73" s="13"/>
      <c r="GD73" s="13"/>
      <c r="GE73" s="32"/>
      <c r="GF73" s="32"/>
      <c r="GG73" s="98"/>
      <c r="GI73" s="852"/>
      <c r="GJ73" s="85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IV73" s="5"/>
    </row>
    <row r="74" spans="2:256" ht="24" customHeight="1" x14ac:dyDescent="0.15">
      <c r="B74" s="92"/>
      <c r="C74" s="11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89"/>
      <c r="AI74" s="9"/>
      <c r="AJ74" s="11"/>
      <c r="AK74" s="11"/>
      <c r="AL74" s="11"/>
      <c r="AM74" s="11"/>
      <c r="AN74" s="11"/>
      <c r="AO74" s="11"/>
      <c r="AP74" s="11"/>
      <c r="AQ74" s="25"/>
      <c r="AR74" s="25"/>
      <c r="AS74" s="25"/>
      <c r="AT74" s="25"/>
      <c r="AU74" s="25"/>
      <c r="AV74" s="803" t="str">
        <f>MID(会社名等!$E$8,1,1)</f>
        <v/>
      </c>
      <c r="AW74" s="804"/>
      <c r="AX74" s="805"/>
      <c r="AY74" s="125"/>
      <c r="AZ74" s="803" t="str">
        <f>MID(会社名等!$E$8,2,1)</f>
        <v/>
      </c>
      <c r="BA74" s="804"/>
      <c r="BB74" s="805"/>
      <c r="BC74" s="125"/>
      <c r="BD74" s="803" t="str">
        <f>MID(会社名等!$E$8,3,1)</f>
        <v/>
      </c>
      <c r="BE74" s="804"/>
      <c r="BF74" s="805"/>
      <c r="BG74" s="837" t="s">
        <v>123</v>
      </c>
      <c r="BH74" s="838"/>
      <c r="BI74" s="838"/>
      <c r="BJ74" s="839"/>
      <c r="BK74" s="803" t="str">
        <f>MID(会社名等!$E$8,5,1)</f>
        <v/>
      </c>
      <c r="BL74" s="804"/>
      <c r="BM74" s="805"/>
      <c r="BN74" s="125"/>
      <c r="BO74" s="803" t="str">
        <f>MID(会社名等!$E$8,6,1)</f>
        <v/>
      </c>
      <c r="BP74" s="804"/>
      <c r="BQ74" s="805"/>
      <c r="BR74" s="125"/>
      <c r="BS74" s="803" t="str">
        <f>MID(会社名等!$E$8,7,1)</f>
        <v/>
      </c>
      <c r="BT74" s="804"/>
      <c r="BU74" s="805"/>
      <c r="BV74" s="125"/>
      <c r="BW74" s="803" t="str">
        <f>MID(会社名等!$E$8,8,1)</f>
        <v/>
      </c>
      <c r="BX74" s="804"/>
      <c r="BY74" s="805"/>
      <c r="BZ74" s="21"/>
      <c r="CA74" s="23"/>
      <c r="CB74" s="810" t="s">
        <v>125</v>
      </c>
      <c r="CC74" s="810"/>
      <c r="CD74" s="810"/>
      <c r="CE74" s="810"/>
      <c r="CF74" s="810"/>
      <c r="CG74" s="810"/>
      <c r="CH74" s="810"/>
      <c r="CI74" s="810"/>
      <c r="CJ74" s="810"/>
      <c r="CK74" s="810"/>
      <c r="CL74" s="810"/>
      <c r="CM74" s="810"/>
      <c r="CN74" s="810"/>
      <c r="CO74" s="810"/>
      <c r="CP74" s="810"/>
      <c r="CQ74" s="810"/>
      <c r="CR74" s="810"/>
      <c r="CS74" s="810"/>
      <c r="CT74" s="810"/>
      <c r="CU74" s="810"/>
      <c r="CV74" s="810"/>
      <c r="CW74" s="17"/>
      <c r="CX74" s="17"/>
      <c r="CY74" s="17"/>
      <c r="CZ74" s="17"/>
      <c r="DA74" s="17"/>
      <c r="DB74" s="17"/>
      <c r="DC74" s="17"/>
      <c r="DD74" s="17"/>
      <c r="DE74" s="17"/>
      <c r="DF74" s="17"/>
      <c r="DG74" s="17"/>
      <c r="DH74" s="17"/>
      <c r="DI74" s="17"/>
      <c r="DJ74" s="17"/>
      <c r="DK74" s="17"/>
      <c r="DL74" s="17"/>
      <c r="DM74" s="17"/>
      <c r="DN74" s="17"/>
      <c r="DO74" s="17"/>
      <c r="DP74" s="17"/>
      <c r="DQ74" s="11"/>
      <c r="DR74" s="65"/>
      <c r="DS74" s="65"/>
      <c r="DT74" s="65"/>
      <c r="DU74" s="125"/>
      <c r="DV74" s="65"/>
      <c r="DW74" s="65"/>
      <c r="DX74" s="65"/>
      <c r="DY74" s="125"/>
      <c r="DZ74" s="65"/>
      <c r="EA74" s="65"/>
      <c r="EB74" s="65"/>
      <c r="EC74" s="15"/>
      <c r="ED74" s="65"/>
      <c r="EE74" s="65"/>
      <c r="EF74" s="65"/>
      <c r="EG74" s="125"/>
      <c r="EH74" s="65"/>
      <c r="EI74" s="65"/>
      <c r="EJ74" s="65"/>
      <c r="EK74" s="125"/>
      <c r="EL74" s="65"/>
      <c r="EM74" s="65"/>
      <c r="EN74" s="65"/>
      <c r="EO74" s="125"/>
      <c r="EP74" s="65"/>
      <c r="EQ74" s="65"/>
      <c r="ER74" s="65"/>
      <c r="ES74" s="15"/>
      <c r="ET74" s="65"/>
      <c r="EU74" s="65"/>
      <c r="EV74" s="65"/>
      <c r="EW74" s="15"/>
      <c r="EX74" s="65"/>
      <c r="EY74" s="65"/>
      <c r="EZ74" s="65"/>
      <c r="FA74" s="125"/>
      <c r="FB74" s="65"/>
      <c r="FC74" s="65"/>
      <c r="FD74" s="65"/>
      <c r="FE74" s="125"/>
      <c r="FF74" s="65"/>
      <c r="FG74" s="65"/>
      <c r="FH74" s="65"/>
      <c r="FI74" s="15"/>
      <c r="FJ74" s="65"/>
      <c r="FK74" s="65"/>
      <c r="FL74" s="65"/>
      <c r="FM74" s="21"/>
      <c r="FN74" s="21"/>
      <c r="FO74" s="21"/>
      <c r="FP74" s="21"/>
      <c r="FQ74" s="11"/>
      <c r="FR74" s="11"/>
      <c r="FS74" s="11"/>
      <c r="FT74" s="11"/>
      <c r="FU74" s="11"/>
      <c r="FV74" s="11"/>
      <c r="FW74" s="11"/>
      <c r="FX74" s="11"/>
      <c r="FY74" s="11"/>
      <c r="FZ74" s="11"/>
      <c r="GA74" s="11"/>
      <c r="GB74" s="11"/>
      <c r="GC74" s="11"/>
      <c r="GD74" s="11"/>
      <c r="GE74" s="6"/>
      <c r="GF74" s="6"/>
      <c r="GG74" s="97"/>
      <c r="GH74" s="31"/>
      <c r="GI74" s="852"/>
      <c r="GJ74" s="852"/>
      <c r="GK74" s="31"/>
      <c r="GL74" s="31"/>
      <c r="GM74" s="31"/>
      <c r="GN74" s="31"/>
      <c r="GO74" s="31"/>
      <c r="GP74" s="31"/>
      <c r="GQ74" s="31"/>
      <c r="GR74" s="31"/>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row>
    <row r="75" spans="2:256" ht="3.75" customHeight="1" x14ac:dyDescent="0.15">
      <c r="B75" s="92"/>
      <c r="C75" s="110"/>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89"/>
      <c r="AI75" s="9"/>
      <c r="AJ75" s="11"/>
      <c r="AK75" s="11"/>
      <c r="AL75" s="11"/>
      <c r="AM75" s="11"/>
      <c r="AN75" s="11"/>
      <c r="AO75" s="11"/>
      <c r="AP75" s="11"/>
      <c r="AQ75" s="25"/>
      <c r="AR75" s="25"/>
      <c r="AS75" s="25"/>
      <c r="AT75" s="25"/>
      <c r="AU75" s="25"/>
      <c r="AV75" s="148"/>
      <c r="AW75" s="148"/>
      <c r="AX75" s="148"/>
      <c r="AY75" s="125"/>
      <c r="AZ75" s="148"/>
      <c r="BA75" s="148"/>
      <c r="BB75" s="148"/>
      <c r="BC75" s="15"/>
      <c r="BD75" s="148"/>
      <c r="BE75" s="148"/>
      <c r="BF75" s="148"/>
      <c r="BG75" s="25"/>
      <c r="BH75" s="25"/>
      <c r="BI75" s="25"/>
      <c r="BJ75" s="25"/>
      <c r="BK75" s="148"/>
      <c r="BL75" s="148"/>
      <c r="BM75" s="148"/>
      <c r="BN75" s="125"/>
      <c r="BO75" s="148"/>
      <c r="BP75" s="148"/>
      <c r="BQ75" s="148"/>
      <c r="BR75" s="125"/>
      <c r="BS75" s="148"/>
      <c r="BT75" s="148"/>
      <c r="BU75" s="148"/>
      <c r="BV75" s="15"/>
      <c r="BW75" s="148"/>
      <c r="BX75" s="148"/>
      <c r="BY75" s="148"/>
      <c r="BZ75" s="21"/>
      <c r="CA75" s="23"/>
      <c r="CB75" s="119"/>
      <c r="CC75" s="119"/>
      <c r="CD75" s="119"/>
      <c r="CE75" s="119"/>
      <c r="CF75" s="119"/>
      <c r="CG75" s="119"/>
      <c r="CH75" s="119"/>
      <c r="CI75" s="119"/>
      <c r="CJ75" s="119"/>
      <c r="CK75" s="119"/>
      <c r="CL75" s="119"/>
      <c r="CM75" s="119"/>
      <c r="CN75" s="119"/>
      <c r="CO75" s="119"/>
      <c r="CP75" s="119"/>
      <c r="CQ75" s="119"/>
      <c r="CR75" s="119"/>
      <c r="CS75" s="119"/>
      <c r="CT75" s="119"/>
      <c r="CU75" s="119"/>
      <c r="CV75" s="119"/>
      <c r="CW75" s="17"/>
      <c r="CX75" s="17"/>
      <c r="CY75" s="17"/>
      <c r="CZ75" s="17"/>
      <c r="DA75" s="17"/>
      <c r="DB75" s="17"/>
      <c r="DC75" s="17"/>
      <c r="DD75" s="17"/>
      <c r="DE75" s="17"/>
      <c r="DF75" s="17"/>
      <c r="DG75" s="17"/>
      <c r="DH75" s="17"/>
      <c r="DI75" s="17"/>
      <c r="DJ75" s="17"/>
      <c r="DK75" s="17"/>
      <c r="DL75" s="17"/>
      <c r="DM75" s="17"/>
      <c r="DN75" s="17"/>
      <c r="DO75" s="17"/>
      <c r="DP75" s="17"/>
      <c r="DQ75" s="11"/>
      <c r="DR75" s="65"/>
      <c r="DS75" s="65"/>
      <c r="DT75" s="65"/>
      <c r="DU75" s="125"/>
      <c r="DV75" s="65"/>
      <c r="DW75" s="65"/>
      <c r="DX75" s="65"/>
      <c r="DY75" s="125"/>
      <c r="DZ75" s="65"/>
      <c r="EA75" s="65"/>
      <c r="EB75" s="65"/>
      <c r="EC75" s="15"/>
      <c r="ED75" s="65"/>
      <c r="EE75" s="65"/>
      <c r="EF75" s="65"/>
      <c r="EG75" s="125"/>
      <c r="EH75" s="65"/>
      <c r="EI75" s="65"/>
      <c r="EJ75" s="65"/>
      <c r="EK75" s="125"/>
      <c r="EL75" s="65"/>
      <c r="EM75" s="65"/>
      <c r="EN75" s="65"/>
      <c r="EO75" s="125"/>
      <c r="EP75" s="65"/>
      <c r="EQ75" s="65"/>
      <c r="ER75" s="65"/>
      <c r="ES75" s="15"/>
      <c r="ET75" s="65"/>
      <c r="EU75" s="65"/>
      <c r="EV75" s="65"/>
      <c r="EW75" s="15"/>
      <c r="EX75" s="65"/>
      <c r="EY75" s="65"/>
      <c r="EZ75" s="65"/>
      <c r="FA75" s="125"/>
      <c r="FB75" s="65"/>
      <c r="FC75" s="65"/>
      <c r="FD75" s="65"/>
      <c r="FE75" s="125"/>
      <c r="FF75" s="65"/>
      <c r="FG75" s="65"/>
      <c r="FH75" s="65"/>
      <c r="FI75" s="15"/>
      <c r="FJ75" s="65"/>
      <c r="FK75" s="65"/>
      <c r="FL75" s="65"/>
      <c r="FM75" s="21"/>
      <c r="FN75" s="21"/>
      <c r="FO75" s="21"/>
      <c r="FP75" s="21"/>
      <c r="FQ75" s="11"/>
      <c r="FR75" s="11"/>
      <c r="FS75" s="11"/>
      <c r="FT75" s="11"/>
      <c r="FU75" s="11"/>
      <c r="FV75" s="11"/>
      <c r="FW75" s="11"/>
      <c r="FX75" s="11"/>
      <c r="FY75" s="11"/>
      <c r="FZ75" s="11"/>
      <c r="GA75" s="11"/>
      <c r="GB75" s="11"/>
      <c r="GC75" s="11"/>
      <c r="GD75" s="11"/>
      <c r="GE75" s="6"/>
      <c r="GF75" s="6"/>
      <c r="GG75" s="97"/>
      <c r="GH75" s="31"/>
      <c r="GI75" s="852"/>
      <c r="GJ75" s="852"/>
      <c r="GK75" s="457"/>
      <c r="GL75" s="457"/>
      <c r="GM75" s="457"/>
      <c r="GN75" s="457"/>
      <c r="GO75" s="457"/>
      <c r="GP75" s="457"/>
      <c r="GQ75" s="31"/>
      <c r="GR75" s="31"/>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row>
    <row r="76" spans="2:256" s="31" customFormat="1" ht="3.75" customHeight="1" x14ac:dyDescent="0.15">
      <c r="B76" s="93"/>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73"/>
      <c r="AI76" s="121"/>
      <c r="AJ76" s="139"/>
      <c r="AK76" s="139"/>
      <c r="AL76" s="139"/>
      <c r="AM76" s="139"/>
      <c r="AN76" s="139"/>
      <c r="AO76" s="139"/>
      <c r="AP76" s="139"/>
      <c r="AQ76" s="121"/>
      <c r="AR76" s="121"/>
      <c r="AS76" s="121"/>
      <c r="AT76" s="121"/>
      <c r="AU76" s="121"/>
      <c r="AV76" s="122"/>
      <c r="AW76" s="122"/>
      <c r="AX76" s="122"/>
      <c r="AY76" s="121"/>
      <c r="AZ76" s="122"/>
      <c r="BA76" s="122"/>
      <c r="BB76" s="122"/>
      <c r="BC76" s="121"/>
      <c r="BD76" s="122"/>
      <c r="BE76" s="122"/>
      <c r="BF76" s="122"/>
      <c r="BG76" s="121"/>
      <c r="BH76" s="121"/>
      <c r="BI76" s="121"/>
      <c r="BJ76" s="121"/>
      <c r="BK76" s="122"/>
      <c r="BL76" s="122"/>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2"/>
      <c r="DE76" s="122"/>
      <c r="DF76" s="122"/>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2"/>
      <c r="FN76" s="122"/>
      <c r="FO76" s="122"/>
      <c r="FP76" s="122"/>
      <c r="FQ76" s="122"/>
      <c r="FR76" s="122"/>
      <c r="FS76" s="122"/>
      <c r="FT76" s="122"/>
      <c r="FU76" s="122"/>
      <c r="FV76" s="122"/>
      <c r="FW76" s="122"/>
      <c r="FX76" s="122"/>
      <c r="FY76" s="122"/>
      <c r="FZ76" s="122"/>
      <c r="GA76" s="122"/>
      <c r="GB76" s="122"/>
      <c r="GC76" s="122"/>
      <c r="GD76" s="122"/>
      <c r="GE76" s="162"/>
      <c r="GF76" s="162"/>
      <c r="GG76" s="96"/>
      <c r="GI76" s="862" t="s">
        <v>586</v>
      </c>
      <c r="GJ76" s="862"/>
      <c r="GK76" s="862"/>
      <c r="GL76" s="862"/>
      <c r="GM76" s="862"/>
      <c r="GN76" s="862"/>
      <c r="GO76" s="862"/>
      <c r="GP76" s="86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2:256" ht="24" customHeight="1" x14ac:dyDescent="0.15">
      <c r="B77" s="92"/>
      <c r="C77" s="797" t="s">
        <v>286</v>
      </c>
      <c r="D77" s="797"/>
      <c r="E77" s="797"/>
      <c r="F77" s="797"/>
      <c r="G77" s="797"/>
      <c r="H77" s="797"/>
      <c r="I77" s="797"/>
      <c r="J77" s="797"/>
      <c r="K77" s="797"/>
      <c r="L77" s="797"/>
      <c r="M77" s="797"/>
      <c r="N77" s="797"/>
      <c r="O77" s="797"/>
      <c r="P77" s="797"/>
      <c r="Q77" s="797"/>
      <c r="R77" s="797"/>
      <c r="S77" s="797"/>
      <c r="T77" s="797"/>
      <c r="U77" s="797"/>
      <c r="V77" s="797"/>
      <c r="W77" s="797"/>
      <c r="X77" s="797"/>
      <c r="Y77" s="797"/>
      <c r="Z77" s="797"/>
      <c r="AA77" s="797"/>
      <c r="AB77" s="797"/>
      <c r="AC77" s="797"/>
      <c r="AD77" s="797"/>
      <c r="AE77" s="797"/>
      <c r="AF77" s="797"/>
      <c r="AG77" s="797"/>
      <c r="AH77" s="189"/>
      <c r="AI77" s="9"/>
      <c r="AJ77" s="798">
        <v>1</v>
      </c>
      <c r="AK77" s="799"/>
      <c r="AL77" s="800"/>
      <c r="AM77" s="11"/>
      <c r="AN77" s="798" t="s">
        <v>438</v>
      </c>
      <c r="AO77" s="799"/>
      <c r="AP77" s="800"/>
      <c r="AQ77" s="25"/>
      <c r="AR77" s="25"/>
      <c r="AS77" s="25"/>
      <c r="AT77" s="25"/>
      <c r="AU77" s="25"/>
      <c r="AV77" s="803" t="str">
        <f>MID(会社名等!$E$21,1,1)</f>
        <v/>
      </c>
      <c r="AW77" s="804"/>
      <c r="AX77" s="805"/>
      <c r="AY77" s="125"/>
      <c r="AZ77" s="803" t="str">
        <f>MID(会社名等!$E$21,2,1)</f>
        <v/>
      </c>
      <c r="BA77" s="804"/>
      <c r="BB77" s="805"/>
      <c r="BC77" s="125"/>
      <c r="BD77" s="803" t="str">
        <f>MID(会社名等!$E$21,3,1)</f>
        <v/>
      </c>
      <c r="BE77" s="804"/>
      <c r="BF77" s="805"/>
      <c r="BG77" s="125"/>
      <c r="BH77" s="803" t="str">
        <f>MID(会社名等!$E$21,4,1)</f>
        <v/>
      </c>
      <c r="BI77" s="804"/>
      <c r="BJ77" s="805"/>
      <c r="BK77" s="15"/>
      <c r="BL77" s="803" t="str">
        <f>MID(会社名等!$E$21,5,1)</f>
        <v/>
      </c>
      <c r="BM77" s="804"/>
      <c r="BN77" s="805"/>
      <c r="BO77" s="125"/>
      <c r="BP77" s="803" t="str">
        <f>MID(会社名等!$E$21,6,1)</f>
        <v/>
      </c>
      <c r="BQ77" s="804"/>
      <c r="BR77" s="805"/>
      <c r="BS77" s="125"/>
      <c r="BT77" s="803" t="str">
        <f>MID(会社名等!$E$21,7,1)</f>
        <v/>
      </c>
      <c r="BU77" s="804"/>
      <c r="BV77" s="805"/>
      <c r="BW77" s="15"/>
      <c r="BX77" s="803" t="str">
        <f>MID(会社名等!$E$21,8,1)</f>
        <v/>
      </c>
      <c r="BY77" s="804"/>
      <c r="BZ77" s="805"/>
      <c r="CA77" s="15"/>
      <c r="CB77" s="803" t="str">
        <f>MID(会社名等!$E$21,9,1)</f>
        <v/>
      </c>
      <c r="CC77" s="804"/>
      <c r="CD77" s="805"/>
      <c r="CE77" s="125"/>
      <c r="CF77" s="803" t="str">
        <f>MID(会社名等!$E$21,10,1)</f>
        <v/>
      </c>
      <c r="CG77" s="804"/>
      <c r="CH77" s="805"/>
      <c r="CI77" s="125"/>
      <c r="CJ77" s="803" t="str">
        <f>MID(会社名等!$E$21,11,1)</f>
        <v/>
      </c>
      <c r="CK77" s="804"/>
      <c r="CL77" s="805"/>
      <c r="CM77" s="15"/>
      <c r="CN77" s="803" t="str">
        <f>MID(会社名等!$E$21,12,1)</f>
        <v/>
      </c>
      <c r="CO77" s="804"/>
      <c r="CP77" s="805"/>
      <c r="CQ77" s="17"/>
      <c r="CR77" s="775" t="str">
        <f>MID(会社名等!$E$21,13,1)</f>
        <v/>
      </c>
      <c r="CS77" s="775"/>
      <c r="CT77" s="775"/>
      <c r="CU77" s="17"/>
      <c r="CV77" s="17"/>
      <c r="CW77" s="17"/>
      <c r="CX77" s="17"/>
      <c r="CY77" s="17"/>
      <c r="CZ77" s="17"/>
      <c r="DA77" s="17"/>
      <c r="DB77" s="17"/>
      <c r="DC77" s="17"/>
      <c r="DD77" s="17"/>
      <c r="DE77" s="17"/>
      <c r="DF77" s="17"/>
      <c r="DG77" s="17"/>
      <c r="DH77" s="17"/>
      <c r="DI77" s="17"/>
      <c r="DJ77" s="17"/>
      <c r="DK77" s="17"/>
      <c r="DL77" s="17"/>
      <c r="DM77" s="17"/>
      <c r="DN77" s="17"/>
      <c r="DO77" s="17"/>
      <c r="DP77" s="17"/>
      <c r="DQ77" s="11"/>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21"/>
      <c r="FN77" s="21"/>
      <c r="FO77" s="21"/>
      <c r="FP77" s="21"/>
      <c r="FQ77" s="11"/>
      <c r="FR77" s="11"/>
      <c r="FS77" s="11"/>
      <c r="FT77" s="11"/>
      <c r="FU77" s="11"/>
      <c r="FV77" s="11"/>
      <c r="FW77" s="11"/>
      <c r="FX77" s="11"/>
      <c r="FY77" s="11"/>
      <c r="FZ77" s="11"/>
      <c r="GA77" s="11"/>
      <c r="GB77" s="11"/>
      <c r="GC77" s="11"/>
      <c r="GD77" s="11"/>
      <c r="GE77" s="6"/>
      <c r="GF77" s="6"/>
      <c r="GG77" s="97"/>
      <c r="GH77" s="31"/>
      <c r="GI77" s="862"/>
      <c r="GJ77" s="862"/>
      <c r="GK77" s="862"/>
      <c r="GL77" s="862"/>
      <c r="GM77" s="862"/>
      <c r="GN77" s="862"/>
      <c r="GO77" s="862"/>
      <c r="GP77" s="862"/>
      <c r="GQ77" s="31"/>
      <c r="GR77" s="31"/>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row>
    <row r="78" spans="2:256" ht="3.75" customHeight="1" x14ac:dyDescent="0.15">
      <c r="B78" s="99"/>
      <c r="C78" s="126"/>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202"/>
      <c r="AI78" s="113"/>
      <c r="AJ78" s="129"/>
      <c r="AK78" s="129"/>
      <c r="AL78" s="129"/>
      <c r="AM78" s="117"/>
      <c r="AN78" s="129"/>
      <c r="AO78" s="129"/>
      <c r="AP78" s="129"/>
      <c r="AQ78" s="203"/>
      <c r="AR78" s="203"/>
      <c r="AS78" s="203"/>
      <c r="AT78" s="203"/>
      <c r="AU78" s="203"/>
      <c r="AV78" s="132"/>
      <c r="AW78" s="132"/>
      <c r="AX78" s="132"/>
      <c r="AY78" s="133"/>
      <c r="AZ78" s="132"/>
      <c r="BA78" s="132"/>
      <c r="BB78" s="132"/>
      <c r="BC78" s="130"/>
      <c r="BD78" s="132"/>
      <c r="BE78" s="132"/>
      <c r="BF78" s="132"/>
      <c r="BG78" s="203"/>
      <c r="BH78" s="203"/>
      <c r="BI78" s="203"/>
      <c r="BJ78" s="203"/>
      <c r="BK78" s="132"/>
      <c r="BL78" s="132"/>
      <c r="BM78" s="132"/>
      <c r="BN78" s="133"/>
      <c r="BO78" s="132"/>
      <c r="BP78" s="132"/>
      <c r="BQ78" s="132"/>
      <c r="BR78" s="133"/>
      <c r="BS78" s="132"/>
      <c r="BT78" s="132"/>
      <c r="BU78" s="132"/>
      <c r="BV78" s="130"/>
      <c r="BW78" s="132"/>
      <c r="BX78" s="132"/>
      <c r="BY78" s="132"/>
      <c r="BZ78" s="204"/>
      <c r="CA78" s="129"/>
      <c r="CB78" s="129"/>
      <c r="CC78" s="129"/>
      <c r="CD78" s="129"/>
      <c r="CE78" s="129"/>
      <c r="CF78" s="129"/>
      <c r="CG78" s="129"/>
      <c r="CH78" s="117"/>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117"/>
      <c r="DR78" s="132"/>
      <c r="DS78" s="132"/>
      <c r="DT78" s="132"/>
      <c r="DU78" s="133"/>
      <c r="DV78" s="132"/>
      <c r="DW78" s="132"/>
      <c r="DX78" s="132"/>
      <c r="DY78" s="133"/>
      <c r="DZ78" s="132"/>
      <c r="EA78" s="132"/>
      <c r="EB78" s="132"/>
      <c r="EC78" s="130"/>
      <c r="ED78" s="132"/>
      <c r="EE78" s="132"/>
      <c r="EF78" s="132"/>
      <c r="EG78" s="133"/>
      <c r="EH78" s="132"/>
      <c r="EI78" s="132"/>
      <c r="EJ78" s="132"/>
      <c r="EK78" s="133"/>
      <c r="EL78" s="132"/>
      <c r="EM78" s="132"/>
      <c r="EN78" s="132"/>
      <c r="EO78" s="133"/>
      <c r="EP78" s="132"/>
      <c r="EQ78" s="132"/>
      <c r="ER78" s="132"/>
      <c r="ES78" s="130"/>
      <c r="ET78" s="132"/>
      <c r="EU78" s="132"/>
      <c r="EV78" s="132"/>
      <c r="EW78" s="130"/>
      <c r="EX78" s="132"/>
      <c r="EY78" s="132"/>
      <c r="EZ78" s="132"/>
      <c r="FA78" s="133"/>
      <c r="FB78" s="132"/>
      <c r="FC78" s="132"/>
      <c r="FD78" s="132"/>
      <c r="FE78" s="133"/>
      <c r="FF78" s="132"/>
      <c r="FG78" s="132"/>
      <c r="FH78" s="132"/>
      <c r="FI78" s="130"/>
      <c r="FJ78" s="132"/>
      <c r="FK78" s="132"/>
      <c r="FL78" s="132"/>
      <c r="FM78" s="204"/>
      <c r="FN78" s="204"/>
      <c r="FO78" s="204"/>
      <c r="FP78" s="204"/>
      <c r="FQ78" s="117"/>
      <c r="FR78" s="117"/>
      <c r="FS78" s="117"/>
      <c r="FT78" s="117"/>
      <c r="FU78" s="117"/>
      <c r="FV78" s="117"/>
      <c r="FW78" s="117"/>
      <c r="FX78" s="117"/>
      <c r="FY78" s="117"/>
      <c r="FZ78" s="117"/>
      <c r="GA78" s="117"/>
      <c r="GB78" s="117"/>
      <c r="GC78" s="117"/>
      <c r="GD78" s="117"/>
      <c r="GE78" s="186"/>
      <c r="GF78" s="186"/>
      <c r="GG78" s="100"/>
      <c r="GH78" s="31"/>
      <c r="GI78" s="484"/>
      <c r="GJ78" s="484"/>
      <c r="GK78" s="484"/>
      <c r="GL78" s="484"/>
      <c r="GM78" s="484"/>
      <c r="GN78" s="484"/>
      <c r="GO78" s="484"/>
      <c r="GP78" s="484"/>
      <c r="GQ78" s="31"/>
      <c r="GR78" s="31"/>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row>
    <row r="79" spans="2:256" s="31" customFormat="1" ht="3.75" customHeight="1" x14ac:dyDescent="0.15">
      <c r="B79" s="95"/>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69"/>
      <c r="AI79" s="15"/>
      <c r="AJ79" s="23"/>
      <c r="AK79" s="23"/>
      <c r="AL79" s="23"/>
      <c r="AM79" s="23"/>
      <c r="AN79" s="23"/>
      <c r="AO79" s="23"/>
      <c r="AP79" s="23"/>
      <c r="AQ79" s="15"/>
      <c r="AR79" s="15"/>
      <c r="AS79" s="15"/>
      <c r="AT79" s="15"/>
      <c r="AU79" s="15"/>
      <c r="AV79" s="4"/>
      <c r="AW79" s="4"/>
      <c r="AX79" s="4"/>
      <c r="AY79" s="4"/>
      <c r="AZ79" s="4"/>
      <c r="BA79" s="4"/>
      <c r="BB79" s="4"/>
      <c r="BC79" s="4"/>
      <c r="BD79" s="4"/>
      <c r="BE79" s="4"/>
      <c r="BF79" s="4"/>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78"/>
      <c r="CO79" s="178"/>
      <c r="CP79" s="178"/>
      <c r="CQ79" s="15"/>
      <c r="CR79" s="15"/>
      <c r="CS79" s="15"/>
      <c r="CT79" s="15"/>
      <c r="CU79" s="15"/>
      <c r="CV79" s="15"/>
      <c r="CW79" s="15"/>
      <c r="CX79" s="15"/>
      <c r="CY79" s="15"/>
      <c r="CZ79" s="15"/>
      <c r="DA79" s="15"/>
      <c r="DB79" s="15"/>
      <c r="DC79" s="15"/>
      <c r="DD79" s="15"/>
      <c r="DE79" s="15"/>
      <c r="DF79" s="4"/>
      <c r="DG79" s="4"/>
      <c r="DH79" s="4"/>
      <c r="DI79" s="4"/>
      <c r="DJ79" s="4"/>
      <c r="DK79" s="4"/>
      <c r="DL79" s="4"/>
      <c r="DM79" s="4"/>
      <c r="DN79" s="4"/>
      <c r="DO79" s="4"/>
      <c r="DP79" s="13"/>
      <c r="DQ79" s="13"/>
      <c r="DR79" s="13"/>
      <c r="DS79" s="13"/>
      <c r="DT79" s="13"/>
      <c r="DU79" s="13"/>
      <c r="DV79" s="13"/>
      <c r="DW79" s="13"/>
      <c r="DX79" s="13"/>
      <c r="DY79" s="13"/>
      <c r="DZ79" s="13"/>
      <c r="EA79" s="13"/>
      <c r="EB79" s="13"/>
      <c r="EC79" s="13"/>
      <c r="ED79" s="13"/>
      <c r="EE79" s="13"/>
      <c r="EF79" s="13"/>
      <c r="EG79" s="13"/>
      <c r="EH79" s="13"/>
      <c r="EI79" s="13"/>
      <c r="EJ79" s="14"/>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3"/>
      <c r="FN79" s="13"/>
      <c r="FO79" s="13"/>
      <c r="FP79" s="13"/>
      <c r="FQ79" s="13"/>
      <c r="FR79" s="13"/>
      <c r="FS79" s="13"/>
      <c r="FT79" s="13"/>
      <c r="FU79" s="13"/>
      <c r="FV79" s="13"/>
      <c r="FW79" s="13"/>
      <c r="FX79" s="13"/>
      <c r="FY79" s="13"/>
      <c r="FZ79" s="13"/>
      <c r="GA79" s="13"/>
      <c r="GB79" s="13"/>
      <c r="GC79" s="13"/>
      <c r="GD79" s="13"/>
      <c r="GE79" s="32"/>
      <c r="GF79" s="32"/>
      <c r="GG79" s="98"/>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2:256" s="31" customFormat="1" ht="24" customHeight="1" x14ac:dyDescent="0.15">
      <c r="B80" s="95"/>
      <c r="C80" s="788" t="s">
        <v>1</v>
      </c>
      <c r="D80" s="788"/>
      <c r="E80" s="788"/>
      <c r="F80" s="788"/>
      <c r="G80" s="788"/>
      <c r="H80" s="788"/>
      <c r="I80" s="788"/>
      <c r="J80" s="788"/>
      <c r="K80" s="788"/>
      <c r="L80" s="788"/>
      <c r="M80" s="788"/>
      <c r="N80" s="788"/>
      <c r="O80" s="788"/>
      <c r="P80" s="788"/>
      <c r="Q80" s="788"/>
      <c r="R80" s="788"/>
      <c r="S80" s="788"/>
      <c r="T80" s="788"/>
      <c r="U80" s="788"/>
      <c r="V80" s="788"/>
      <c r="W80" s="788"/>
      <c r="X80" s="788"/>
      <c r="Y80" s="788"/>
      <c r="Z80" s="788"/>
      <c r="AA80" s="788"/>
      <c r="AB80" s="788"/>
      <c r="AC80" s="788"/>
      <c r="AD80" s="788"/>
      <c r="AE80" s="788"/>
      <c r="AF80" s="788"/>
      <c r="AG80" s="788"/>
      <c r="AH80" s="189"/>
      <c r="AI80" s="9"/>
      <c r="AJ80" s="814">
        <v>1</v>
      </c>
      <c r="AK80" s="814"/>
      <c r="AL80" s="814"/>
      <c r="AM80" s="11"/>
      <c r="AN80" s="814" t="s">
        <v>444</v>
      </c>
      <c r="AO80" s="814"/>
      <c r="AP80" s="814"/>
      <c r="AQ80" s="25"/>
      <c r="AR80" s="25"/>
      <c r="AS80" s="25"/>
      <c r="AT80" s="25"/>
      <c r="AU80" s="25"/>
      <c r="AV80" s="808"/>
      <c r="AW80" s="808"/>
      <c r="AX80" s="808"/>
      <c r="AY80" s="809" t="s">
        <v>445</v>
      </c>
      <c r="AZ80" s="809"/>
      <c r="BA80" s="808"/>
      <c r="BB80" s="808"/>
      <c r="BC80" s="808"/>
      <c r="BD80" s="11"/>
      <c r="BE80" s="808"/>
      <c r="BF80" s="808"/>
      <c r="BG80" s="808"/>
      <c r="BH80" s="23"/>
      <c r="BI80" s="808"/>
      <c r="BJ80" s="808"/>
      <c r="BK80" s="808"/>
      <c r="BL80" s="809" t="s">
        <v>445</v>
      </c>
      <c r="BM80" s="809"/>
      <c r="BN80" s="808"/>
      <c r="BO80" s="808"/>
      <c r="BP80" s="808"/>
      <c r="BQ80" s="11"/>
      <c r="BR80" s="808"/>
      <c r="BS80" s="808"/>
      <c r="BT80" s="808"/>
      <c r="BU80" s="23"/>
      <c r="BV80" s="808"/>
      <c r="BW80" s="808"/>
      <c r="BX80" s="808"/>
      <c r="BY80" s="809" t="s">
        <v>445</v>
      </c>
      <c r="BZ80" s="809"/>
      <c r="CA80" s="808"/>
      <c r="CB80" s="808"/>
      <c r="CC80" s="808"/>
      <c r="CD80" s="11"/>
      <c r="CE80" s="808"/>
      <c r="CF80" s="808"/>
      <c r="CG80" s="808"/>
      <c r="CH80" s="23"/>
      <c r="CI80" s="808"/>
      <c r="CJ80" s="808"/>
      <c r="CK80" s="808"/>
      <c r="CL80" s="809" t="s">
        <v>445</v>
      </c>
      <c r="CM80" s="809"/>
      <c r="CN80" s="808"/>
      <c r="CO80" s="808"/>
      <c r="CP80" s="808"/>
      <c r="CQ80" s="11"/>
      <c r="CR80" s="808"/>
      <c r="CS80" s="808"/>
      <c r="CT80" s="808"/>
      <c r="CU80" s="23"/>
      <c r="CV80" s="808"/>
      <c r="CW80" s="808"/>
      <c r="CX80" s="808"/>
      <c r="CY80" s="15"/>
      <c r="CZ80" s="801" t="s">
        <v>92</v>
      </c>
      <c r="DA80" s="801"/>
      <c r="DB80" s="801"/>
      <c r="DC80" s="801"/>
      <c r="DD80" s="801"/>
      <c r="DE80" s="801"/>
      <c r="DF80" s="801"/>
      <c r="DG80" s="801"/>
      <c r="DH80" s="801"/>
      <c r="DI80" s="401"/>
      <c r="DJ80" s="401"/>
      <c r="DK80" s="65"/>
      <c r="DL80" s="65"/>
      <c r="DM80" s="65"/>
      <c r="DN80" s="125"/>
      <c r="DO80" s="65"/>
      <c r="DP80" s="65"/>
      <c r="DQ80" s="65"/>
      <c r="DR80" s="15"/>
      <c r="DS80" s="65"/>
      <c r="DT80" s="124"/>
      <c r="DU80" s="124"/>
      <c r="DV80" s="124"/>
      <c r="DW80" s="124"/>
      <c r="DX80" s="124"/>
      <c r="DY80" s="124"/>
      <c r="DZ80" s="124"/>
      <c r="EA80" s="124"/>
      <c r="EB80" s="124"/>
      <c r="EC80" s="65"/>
      <c r="ED80" s="65"/>
      <c r="EE80" s="15"/>
      <c r="EF80" s="65"/>
      <c r="EG80" s="65"/>
      <c r="EH80" s="65"/>
      <c r="EI80" s="401"/>
      <c r="EJ80" s="401"/>
      <c r="EK80" s="65"/>
      <c r="EL80" s="65"/>
      <c r="EM80" s="65"/>
      <c r="EN80" s="125"/>
      <c r="EO80" s="65"/>
      <c r="EP80" s="65"/>
      <c r="EQ80" s="65"/>
      <c r="ER80" s="15"/>
      <c r="ES80" s="65"/>
      <c r="ET80" s="65"/>
      <c r="EU80" s="65"/>
      <c r="EV80" s="124"/>
      <c r="EW80" s="124"/>
      <c r="EX80" s="124"/>
      <c r="EY80" s="124"/>
      <c r="EZ80" s="124"/>
      <c r="FA80" s="124"/>
      <c r="FB80" s="124"/>
      <c r="FC80" s="124"/>
      <c r="FD80" s="124"/>
      <c r="FE80" s="124"/>
      <c r="FF80" s="15"/>
      <c r="FG80" s="15"/>
      <c r="FH80" s="15"/>
      <c r="FI80" s="15"/>
      <c r="FJ80" s="15"/>
      <c r="FK80" s="15"/>
      <c r="FL80" s="15"/>
      <c r="FM80" s="13"/>
      <c r="FN80" s="13"/>
      <c r="FO80" s="13"/>
      <c r="FP80" s="13"/>
      <c r="FQ80" s="13"/>
      <c r="FR80" s="13"/>
      <c r="FS80" s="13"/>
      <c r="FT80" s="13"/>
      <c r="FU80" s="13"/>
      <c r="FV80" s="13"/>
      <c r="FW80" s="13"/>
      <c r="FX80" s="13"/>
      <c r="FY80" s="13"/>
      <c r="FZ80" s="13"/>
      <c r="GA80" s="13"/>
      <c r="GB80" s="13"/>
      <c r="GC80" s="13"/>
      <c r="GD80" s="13"/>
      <c r="GE80" s="32"/>
      <c r="GF80" s="32"/>
      <c r="GG80" s="98"/>
      <c r="GI80" s="863" t="s">
        <v>587</v>
      </c>
      <c r="GJ80" s="864"/>
      <c r="GK80" s="864"/>
      <c r="GL80" s="864"/>
      <c r="GM80" s="864"/>
      <c r="GN80" s="864"/>
      <c r="GO80" s="864"/>
      <c r="GP80" s="864"/>
      <c r="GQ80" s="865"/>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2:256" s="31" customFormat="1" ht="3.75" customHeight="1" x14ac:dyDescent="0.15">
      <c r="B81" s="94"/>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64"/>
      <c r="AI81" s="130"/>
      <c r="AJ81" s="129"/>
      <c r="AK81" s="129"/>
      <c r="AL81" s="129"/>
      <c r="AM81" s="129"/>
      <c r="AN81" s="129"/>
      <c r="AO81" s="129"/>
      <c r="AP81" s="129"/>
      <c r="AQ81" s="130"/>
      <c r="AR81" s="130"/>
      <c r="AS81" s="130"/>
      <c r="AT81" s="130"/>
      <c r="AU81" s="130"/>
      <c r="AV81" s="206"/>
      <c r="AW81" s="206"/>
      <c r="AX81" s="206"/>
      <c r="AY81" s="206"/>
      <c r="AZ81" s="206"/>
      <c r="BA81" s="206"/>
      <c r="BB81" s="206"/>
      <c r="BC81" s="206"/>
      <c r="BD81" s="206"/>
      <c r="BE81" s="206"/>
      <c r="BF81" s="206"/>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44"/>
      <c r="CM81" s="144"/>
      <c r="CN81" s="144"/>
      <c r="CO81" s="144"/>
      <c r="CP81" s="144"/>
      <c r="CQ81" s="144"/>
      <c r="CR81" s="144"/>
      <c r="CS81" s="144"/>
      <c r="CT81" s="144"/>
      <c r="CU81" s="130"/>
      <c r="CV81" s="130"/>
      <c r="CW81" s="130"/>
      <c r="CX81" s="130"/>
      <c r="CY81" s="130"/>
      <c r="CZ81" s="130"/>
      <c r="DA81" s="130"/>
      <c r="DB81" s="130"/>
      <c r="DC81" s="130"/>
      <c r="DD81" s="130"/>
      <c r="DE81" s="130"/>
      <c r="DF81" s="206"/>
      <c r="DG81" s="206"/>
      <c r="DH81" s="206"/>
      <c r="DI81" s="206"/>
      <c r="DJ81" s="206"/>
      <c r="DK81" s="206"/>
      <c r="DL81" s="206"/>
      <c r="DM81" s="206"/>
      <c r="DN81" s="206"/>
      <c r="DO81" s="206"/>
      <c r="DP81" s="206"/>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c r="EN81" s="130"/>
      <c r="EO81" s="130"/>
      <c r="EP81" s="130"/>
      <c r="EQ81" s="130"/>
      <c r="ER81" s="130"/>
      <c r="ES81" s="130"/>
      <c r="ET81" s="130"/>
      <c r="EU81" s="130"/>
      <c r="EV81" s="111"/>
      <c r="EW81" s="111"/>
      <c r="EX81" s="111"/>
      <c r="EY81" s="111"/>
      <c r="EZ81" s="111"/>
      <c r="FA81" s="111"/>
      <c r="FB81" s="111"/>
      <c r="FC81" s="111"/>
      <c r="FD81" s="111"/>
      <c r="FE81" s="130"/>
      <c r="FF81" s="130"/>
      <c r="FG81" s="130"/>
      <c r="FH81" s="130"/>
      <c r="FI81" s="130"/>
      <c r="FJ81" s="130"/>
      <c r="FK81" s="130"/>
      <c r="FL81" s="130"/>
      <c r="FM81" s="135"/>
      <c r="FN81" s="135"/>
      <c r="FO81" s="135"/>
      <c r="FP81" s="135"/>
      <c r="FQ81" s="135"/>
      <c r="FR81" s="135"/>
      <c r="FS81" s="135"/>
      <c r="FT81" s="135"/>
      <c r="FU81" s="135"/>
      <c r="FV81" s="135"/>
      <c r="FW81" s="135"/>
      <c r="FX81" s="135"/>
      <c r="FY81" s="135"/>
      <c r="FZ81" s="135"/>
      <c r="GA81" s="135"/>
      <c r="GB81" s="135"/>
      <c r="GC81" s="135"/>
      <c r="GD81" s="135"/>
      <c r="GE81" s="167"/>
      <c r="GF81" s="167"/>
      <c r="GG81" s="101"/>
      <c r="GI81" s="866"/>
      <c r="GJ81" s="867"/>
      <c r="GK81" s="867"/>
      <c r="GL81" s="867"/>
      <c r="GM81" s="867"/>
      <c r="GN81" s="867"/>
      <c r="GO81" s="867"/>
      <c r="GP81" s="867"/>
      <c r="GQ81" s="868"/>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2:256" s="31" customFormat="1" ht="3.75" customHeight="1" x14ac:dyDescent="0.15">
      <c r="B82" s="95"/>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69"/>
      <c r="AI82" s="15"/>
      <c r="AJ82" s="23"/>
      <c r="AK82" s="23"/>
      <c r="AL82" s="23"/>
      <c r="AM82" s="23"/>
      <c r="AN82" s="23"/>
      <c r="AO82" s="23"/>
      <c r="AP82" s="23"/>
      <c r="AQ82" s="15"/>
      <c r="AR82" s="15"/>
      <c r="AS82" s="15"/>
      <c r="AT82" s="15"/>
      <c r="AU82" s="15"/>
      <c r="AV82" s="4"/>
      <c r="AW82" s="4"/>
      <c r="AX82" s="4"/>
      <c r="AY82" s="4"/>
      <c r="AZ82" s="4"/>
      <c r="BA82" s="4"/>
      <c r="BB82" s="4"/>
      <c r="BC82" s="4"/>
      <c r="BD82" s="4"/>
      <c r="BE82" s="4"/>
      <c r="BF82" s="4"/>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24"/>
      <c r="CM82" s="124"/>
      <c r="CN82" s="124"/>
      <c r="CO82" s="124"/>
      <c r="CP82" s="124"/>
      <c r="CQ82" s="124"/>
      <c r="CR82" s="124"/>
      <c r="CS82" s="124"/>
      <c r="CT82" s="124"/>
      <c r="CU82" s="15"/>
      <c r="CV82" s="15"/>
      <c r="CW82" s="15"/>
      <c r="CX82" s="15"/>
      <c r="CY82" s="15"/>
      <c r="CZ82" s="15"/>
      <c r="DA82" s="15"/>
      <c r="DB82" s="15"/>
      <c r="DC82" s="15"/>
      <c r="DD82" s="15"/>
      <c r="DE82" s="15"/>
      <c r="DF82" s="4"/>
      <c r="DG82" s="4"/>
      <c r="DH82" s="4"/>
      <c r="DI82" s="4"/>
      <c r="DJ82" s="4"/>
      <c r="DK82" s="4"/>
      <c r="DL82" s="4"/>
      <c r="DM82" s="4"/>
      <c r="DN82" s="4"/>
      <c r="DO82" s="4"/>
      <c r="DP82" s="13"/>
      <c r="DQ82" s="13"/>
      <c r="DR82" s="13"/>
      <c r="DS82" s="13"/>
      <c r="DT82" s="13"/>
      <c r="DU82" s="13"/>
      <c r="DV82" s="13"/>
      <c r="DW82" s="13"/>
      <c r="DX82" s="13"/>
      <c r="DY82" s="13"/>
      <c r="DZ82" s="13"/>
      <c r="EA82" s="13"/>
      <c r="EB82" s="13"/>
      <c r="EC82" s="13"/>
      <c r="ED82" s="13"/>
      <c r="EE82" s="13"/>
      <c r="EF82" s="13"/>
      <c r="EG82" s="15"/>
      <c r="EH82" s="15"/>
      <c r="EI82" s="15"/>
      <c r="EJ82" s="14"/>
      <c r="EK82" s="15"/>
      <c r="EL82" s="15"/>
      <c r="EM82" s="15"/>
      <c r="EN82" s="15"/>
      <c r="EO82" s="15"/>
      <c r="EP82" s="15"/>
      <c r="EQ82" s="15"/>
      <c r="ER82" s="15"/>
      <c r="ES82" s="15"/>
      <c r="ET82" s="15"/>
      <c r="EU82" s="15"/>
      <c r="EV82" s="114"/>
      <c r="EW82" s="114"/>
      <c r="EX82" s="114"/>
      <c r="EY82" s="114"/>
      <c r="EZ82" s="114"/>
      <c r="FA82" s="114"/>
      <c r="FB82" s="114"/>
      <c r="FC82" s="114"/>
      <c r="FD82" s="114"/>
      <c r="FE82" s="15"/>
      <c r="FF82" s="15"/>
      <c r="FG82" s="15"/>
      <c r="FH82" s="15"/>
      <c r="FI82" s="15"/>
      <c r="FJ82" s="15"/>
      <c r="FK82" s="15"/>
      <c r="FL82" s="15"/>
      <c r="FM82" s="13"/>
      <c r="FN82" s="13"/>
      <c r="FO82" s="13"/>
      <c r="FP82" s="13"/>
      <c r="FQ82" s="13"/>
      <c r="FR82" s="13"/>
      <c r="FS82" s="13"/>
      <c r="FT82" s="13"/>
      <c r="FU82" s="13"/>
      <c r="FV82" s="13"/>
      <c r="FW82" s="13"/>
      <c r="FX82" s="13"/>
      <c r="FY82" s="13"/>
      <c r="FZ82" s="13"/>
      <c r="GA82" s="13"/>
      <c r="GB82" s="13"/>
      <c r="GC82" s="13"/>
      <c r="GD82" s="13"/>
      <c r="GE82" s="32"/>
      <c r="GF82" s="32"/>
      <c r="GG82" s="98"/>
      <c r="GI82" s="866"/>
      <c r="GJ82" s="867"/>
      <c r="GK82" s="867"/>
      <c r="GL82" s="867"/>
      <c r="GM82" s="867"/>
      <c r="GN82" s="867"/>
      <c r="GO82" s="867"/>
      <c r="GP82" s="867"/>
      <c r="GQ82" s="868"/>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2:256" s="31" customFormat="1" ht="24" customHeight="1" x14ac:dyDescent="0.15">
      <c r="B83" s="95"/>
      <c r="C83" s="788" t="s">
        <v>446</v>
      </c>
      <c r="D83" s="788"/>
      <c r="E83" s="788"/>
      <c r="F83" s="788"/>
      <c r="G83" s="788"/>
      <c r="H83" s="788"/>
      <c r="I83" s="788"/>
      <c r="J83" s="788"/>
      <c r="K83" s="788"/>
      <c r="L83" s="788"/>
      <c r="M83" s="788"/>
      <c r="N83" s="788"/>
      <c r="O83" s="788"/>
      <c r="P83" s="788"/>
      <c r="Q83" s="788"/>
      <c r="R83" s="788"/>
      <c r="S83" s="788"/>
      <c r="T83" s="788"/>
      <c r="U83" s="788"/>
      <c r="V83" s="788"/>
      <c r="W83" s="788"/>
      <c r="X83" s="788"/>
      <c r="Y83" s="788"/>
      <c r="Z83" s="788"/>
      <c r="AA83" s="788"/>
      <c r="AB83" s="788"/>
      <c r="AC83" s="788"/>
      <c r="AD83" s="788"/>
      <c r="AE83" s="788"/>
      <c r="AF83" s="788"/>
      <c r="AG83" s="788"/>
      <c r="AH83" s="189"/>
      <c r="AI83" s="9"/>
      <c r="AJ83" s="814">
        <v>1</v>
      </c>
      <c r="AK83" s="814"/>
      <c r="AL83" s="814"/>
      <c r="AM83" s="11"/>
      <c r="AN83" s="814" t="s">
        <v>439</v>
      </c>
      <c r="AO83" s="814"/>
      <c r="AP83" s="814"/>
      <c r="AQ83" s="25"/>
      <c r="AR83" s="25"/>
      <c r="AS83" s="25"/>
      <c r="AT83" s="25"/>
      <c r="AU83" s="25"/>
      <c r="AV83" s="808"/>
      <c r="AW83" s="808"/>
      <c r="AX83" s="808"/>
      <c r="AY83" s="809" t="s">
        <v>445</v>
      </c>
      <c r="AZ83" s="809"/>
      <c r="BA83" s="808"/>
      <c r="BB83" s="808"/>
      <c r="BC83" s="808"/>
      <c r="BD83" s="11"/>
      <c r="BE83" s="808"/>
      <c r="BF83" s="808"/>
      <c r="BG83" s="808"/>
      <c r="BH83" s="23"/>
      <c r="BI83" s="808"/>
      <c r="BJ83" s="808"/>
      <c r="BK83" s="808"/>
      <c r="BL83" s="809" t="s">
        <v>445</v>
      </c>
      <c r="BM83" s="809"/>
      <c r="BN83" s="808"/>
      <c r="BO83" s="808"/>
      <c r="BP83" s="808"/>
      <c r="BQ83" s="11"/>
      <c r="BR83" s="808"/>
      <c r="BS83" s="808"/>
      <c r="BT83" s="808"/>
      <c r="BU83" s="23"/>
      <c r="BV83" s="808"/>
      <c r="BW83" s="808"/>
      <c r="BX83" s="808"/>
      <c r="BY83" s="809" t="s">
        <v>445</v>
      </c>
      <c r="BZ83" s="809"/>
      <c r="CA83" s="808"/>
      <c r="CB83" s="808"/>
      <c r="CC83" s="808"/>
      <c r="CD83" s="11"/>
      <c r="CE83" s="808"/>
      <c r="CF83" s="808"/>
      <c r="CG83" s="808"/>
      <c r="CH83" s="23"/>
      <c r="CI83" s="808"/>
      <c r="CJ83" s="808"/>
      <c r="CK83" s="808"/>
      <c r="CL83" s="809" t="s">
        <v>445</v>
      </c>
      <c r="CM83" s="809"/>
      <c r="CN83" s="808"/>
      <c r="CO83" s="808"/>
      <c r="CP83" s="808"/>
      <c r="CQ83" s="11"/>
      <c r="CR83" s="808"/>
      <c r="CS83" s="808"/>
      <c r="CT83" s="808"/>
      <c r="CU83" s="23"/>
      <c r="CV83" s="808"/>
      <c r="CW83" s="808"/>
      <c r="CX83" s="808"/>
      <c r="CY83" s="15"/>
      <c r="CZ83" s="801" t="s">
        <v>92</v>
      </c>
      <c r="DA83" s="801"/>
      <c r="DB83" s="801"/>
      <c r="DC83" s="801"/>
      <c r="DD83" s="801"/>
      <c r="DE83" s="801"/>
      <c r="DF83" s="801"/>
      <c r="DG83" s="801"/>
      <c r="DH83" s="801"/>
      <c r="DI83" s="401"/>
      <c r="DJ83" s="401"/>
      <c r="DK83" s="65"/>
      <c r="DL83" s="65"/>
      <c r="DM83" s="65"/>
      <c r="DN83" s="125"/>
      <c r="DO83" s="65"/>
      <c r="DP83" s="65"/>
      <c r="DQ83" s="65"/>
      <c r="DR83" s="15"/>
      <c r="DS83" s="65"/>
      <c r="DT83" s="124"/>
      <c r="DU83" s="124"/>
      <c r="DV83" s="124"/>
      <c r="DW83" s="124"/>
      <c r="DX83" s="124"/>
      <c r="DY83" s="124"/>
      <c r="DZ83" s="124"/>
      <c r="EA83" s="124"/>
      <c r="EB83" s="124"/>
      <c r="EC83" s="65"/>
      <c r="ED83" s="65"/>
      <c r="EE83" s="15"/>
      <c r="EF83" s="65"/>
      <c r="EG83" s="65"/>
      <c r="EH83" s="65"/>
      <c r="EI83" s="401"/>
      <c r="EJ83" s="401"/>
      <c r="EK83" s="65"/>
      <c r="EL83" s="65"/>
      <c r="EM83" s="65"/>
      <c r="EN83" s="125"/>
      <c r="EO83" s="65"/>
      <c r="EP83" s="65"/>
      <c r="EQ83" s="65"/>
      <c r="ER83" s="15"/>
      <c r="ES83" s="65"/>
      <c r="ET83" s="65"/>
      <c r="EU83" s="65"/>
      <c r="EV83" s="124"/>
      <c r="EW83" s="124"/>
      <c r="EX83" s="124"/>
      <c r="EY83" s="124"/>
      <c r="EZ83" s="124"/>
      <c r="FA83" s="124"/>
      <c r="FB83" s="124"/>
      <c r="FC83" s="124"/>
      <c r="FD83" s="124"/>
      <c r="FE83" s="124"/>
      <c r="FF83" s="15"/>
      <c r="FG83" s="15"/>
      <c r="FH83" s="15"/>
      <c r="FI83" s="15"/>
      <c r="FJ83" s="15"/>
      <c r="FK83" s="15"/>
      <c r="FL83" s="15"/>
      <c r="FM83" s="13"/>
      <c r="FN83" s="13"/>
      <c r="FO83" s="13"/>
      <c r="FP83" s="13"/>
      <c r="FQ83" s="13"/>
      <c r="FR83" s="13"/>
      <c r="FS83" s="13"/>
      <c r="FT83" s="13"/>
      <c r="FU83" s="13"/>
      <c r="FV83" s="13"/>
      <c r="FW83" s="13"/>
      <c r="FX83" s="13"/>
      <c r="FY83" s="13"/>
      <c r="FZ83" s="13"/>
      <c r="GA83" s="13"/>
      <c r="GB83" s="13"/>
      <c r="GC83" s="13"/>
      <c r="GD83" s="13"/>
      <c r="GE83" s="32"/>
      <c r="GF83" s="32"/>
      <c r="GG83" s="98"/>
      <c r="GI83" s="869"/>
      <c r="GJ83" s="870"/>
      <c r="GK83" s="870"/>
      <c r="GL83" s="870"/>
      <c r="GM83" s="870"/>
      <c r="GN83" s="870"/>
      <c r="GO83" s="870"/>
      <c r="GP83" s="870"/>
      <c r="GQ83" s="871"/>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2:256" s="31" customFormat="1" ht="3.75" customHeight="1" thickBot="1" x14ac:dyDescent="0.2">
      <c r="B84" s="95"/>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8"/>
      <c r="AC84" s="208"/>
      <c r="AD84" s="207"/>
      <c r="AE84" s="207"/>
      <c r="AF84" s="207"/>
      <c r="AG84" s="207"/>
      <c r="AH84" s="169"/>
      <c r="AI84" s="170"/>
      <c r="AJ84" s="27"/>
      <c r="AK84" s="27"/>
      <c r="AL84" s="27"/>
      <c r="AM84" s="27"/>
      <c r="AN84" s="27"/>
      <c r="AO84" s="27"/>
      <c r="AP84" s="27"/>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2"/>
      <c r="CO84" s="172"/>
      <c r="CP84" s="172"/>
      <c r="CQ84" s="170"/>
      <c r="CR84" s="170"/>
      <c r="CS84" s="170"/>
      <c r="CT84" s="170"/>
      <c r="CU84" s="170"/>
      <c r="CV84" s="170"/>
      <c r="CW84" s="170"/>
      <c r="CX84" s="170"/>
      <c r="CY84" s="170"/>
      <c r="CZ84" s="170"/>
      <c r="DA84" s="170"/>
      <c r="DB84" s="170"/>
      <c r="DC84" s="170"/>
      <c r="DD84" s="170"/>
      <c r="DE84" s="170"/>
      <c r="DF84" s="170"/>
      <c r="DG84" s="170"/>
      <c r="DH84" s="170"/>
      <c r="DI84" s="170"/>
      <c r="DJ84" s="170"/>
      <c r="DK84" s="170"/>
      <c r="DL84" s="170"/>
      <c r="DM84" s="170"/>
      <c r="DN84" s="170"/>
      <c r="DO84" s="170"/>
      <c r="DP84" s="32"/>
      <c r="DQ84" s="32"/>
      <c r="DR84" s="32"/>
      <c r="DS84" s="32"/>
      <c r="DT84" s="32"/>
      <c r="DU84" s="32"/>
      <c r="DV84" s="32"/>
      <c r="DW84" s="32"/>
      <c r="DX84" s="32"/>
      <c r="DY84" s="32"/>
      <c r="DZ84" s="32"/>
      <c r="EA84" s="32"/>
      <c r="EB84" s="32"/>
      <c r="EC84" s="32"/>
      <c r="ED84" s="32"/>
      <c r="EE84" s="32"/>
      <c r="EF84" s="32"/>
      <c r="EG84" s="170"/>
      <c r="EH84" s="170"/>
      <c r="EI84" s="170"/>
      <c r="EJ84" s="171"/>
      <c r="EK84" s="170"/>
      <c r="EL84" s="170"/>
      <c r="EM84" s="170"/>
      <c r="EN84" s="170"/>
      <c r="EO84" s="170"/>
      <c r="EP84" s="170"/>
      <c r="EQ84" s="170"/>
      <c r="ER84" s="170"/>
      <c r="ES84" s="170"/>
      <c r="ET84" s="170"/>
      <c r="EU84" s="170"/>
      <c r="EV84" s="170"/>
      <c r="EW84" s="170"/>
      <c r="EX84" s="170"/>
      <c r="EY84" s="170"/>
      <c r="EZ84" s="170"/>
      <c r="FA84" s="170"/>
      <c r="FB84" s="170"/>
      <c r="FC84" s="170"/>
      <c r="FD84" s="170"/>
      <c r="FE84" s="170"/>
      <c r="FF84" s="170"/>
      <c r="FG84" s="170"/>
      <c r="FH84" s="170"/>
      <c r="FI84" s="170"/>
      <c r="FJ84" s="170"/>
      <c r="FK84" s="170"/>
      <c r="FL84" s="170"/>
      <c r="FM84" s="32"/>
      <c r="FN84" s="32"/>
      <c r="FO84" s="32"/>
      <c r="FP84" s="32"/>
      <c r="FQ84" s="32"/>
      <c r="FR84" s="32"/>
      <c r="FS84" s="32"/>
      <c r="FT84" s="32"/>
      <c r="FU84" s="32"/>
      <c r="FV84" s="32"/>
      <c r="FW84" s="32"/>
      <c r="FX84" s="32"/>
      <c r="FY84" s="32"/>
      <c r="FZ84" s="32"/>
      <c r="GA84" s="32"/>
      <c r="GB84" s="32"/>
      <c r="GC84" s="32"/>
      <c r="GD84" s="32"/>
      <c r="GE84" s="32"/>
      <c r="GF84" s="32"/>
      <c r="GG84" s="98"/>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row r="85" spans="2:256" s="31" customFormat="1" ht="15.75" customHeight="1" x14ac:dyDescent="0.15">
      <c r="B85" s="209"/>
      <c r="C85" s="210"/>
      <c r="D85" s="211" t="s">
        <v>14</v>
      </c>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2"/>
      <c r="AC85" s="213"/>
      <c r="AD85" s="214"/>
      <c r="AE85" s="214"/>
      <c r="AF85" s="214"/>
      <c r="AG85" s="214"/>
      <c r="AH85" s="214"/>
      <c r="AI85" s="214"/>
      <c r="AJ85" s="215"/>
      <c r="AK85" s="215"/>
      <c r="AL85" s="215"/>
      <c r="AM85" s="215"/>
      <c r="AN85" s="215"/>
      <c r="AO85" s="215"/>
      <c r="AP85" s="215"/>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c r="CL85" s="214"/>
      <c r="CM85" s="214"/>
      <c r="CN85" s="216"/>
      <c r="CO85" s="216"/>
      <c r="CP85" s="216"/>
      <c r="CQ85" s="214"/>
      <c r="CR85" s="214"/>
      <c r="CS85" s="214"/>
      <c r="CT85" s="214"/>
      <c r="CU85" s="214"/>
      <c r="CV85" s="214"/>
      <c r="CW85" s="214"/>
      <c r="CX85" s="214"/>
      <c r="CY85" s="214"/>
      <c r="CZ85" s="214"/>
      <c r="DA85" s="214"/>
      <c r="DB85" s="214"/>
      <c r="DC85" s="214"/>
      <c r="DD85" s="214"/>
      <c r="DE85" s="214"/>
      <c r="DF85" s="214"/>
      <c r="DG85" s="214"/>
      <c r="DH85" s="214"/>
      <c r="DI85" s="214"/>
      <c r="DJ85" s="214"/>
      <c r="DK85" s="214"/>
      <c r="DL85" s="214"/>
      <c r="DM85" s="214"/>
      <c r="DN85" s="214"/>
      <c r="DO85" s="214"/>
      <c r="DP85" s="195"/>
      <c r="DQ85" s="195"/>
      <c r="DR85" s="195"/>
      <c r="DS85" s="195"/>
      <c r="DT85" s="195"/>
      <c r="DU85" s="195"/>
      <c r="DV85" s="195"/>
      <c r="DW85" s="195"/>
      <c r="DX85" s="195"/>
      <c r="DY85" s="195"/>
      <c r="DZ85" s="195"/>
      <c r="EA85" s="195"/>
      <c r="EB85" s="195"/>
      <c r="EC85" s="195"/>
      <c r="ED85" s="195"/>
      <c r="EE85" s="195"/>
      <c r="EF85" s="195"/>
      <c r="EG85" s="214"/>
      <c r="EH85" s="214"/>
      <c r="EI85" s="214"/>
      <c r="EJ85" s="213"/>
      <c r="EK85" s="214"/>
      <c r="EL85" s="214"/>
      <c r="EM85" s="214"/>
      <c r="EN85" s="214"/>
      <c r="EO85" s="214"/>
      <c r="EP85" s="214"/>
      <c r="EQ85" s="214"/>
      <c r="ER85" s="214"/>
      <c r="ES85" s="214"/>
      <c r="ET85" s="214"/>
      <c r="EU85" s="214"/>
      <c r="EV85" s="214"/>
      <c r="EW85" s="214"/>
      <c r="EX85" s="214"/>
      <c r="EY85" s="214"/>
      <c r="EZ85" s="214"/>
      <c r="FA85" s="214"/>
      <c r="FB85" s="214"/>
      <c r="FC85" s="214"/>
      <c r="FD85" s="214"/>
      <c r="FE85" s="214"/>
      <c r="FF85" s="214"/>
      <c r="FG85" s="214"/>
      <c r="FH85" s="214"/>
      <c r="FI85" s="214"/>
      <c r="FJ85" s="214"/>
      <c r="FK85" s="214"/>
      <c r="FL85" s="214"/>
      <c r="FM85" s="195"/>
      <c r="FN85" s="195"/>
      <c r="FO85" s="195"/>
      <c r="FP85" s="195"/>
      <c r="FQ85" s="195"/>
      <c r="FR85" s="195"/>
      <c r="FS85" s="195"/>
      <c r="FT85" s="195"/>
      <c r="FU85" s="195"/>
      <c r="FV85" s="195"/>
      <c r="FW85" s="195"/>
      <c r="FX85" s="195"/>
      <c r="FY85" s="195"/>
      <c r="FZ85" s="195"/>
      <c r="GA85" s="195"/>
      <c r="GB85" s="195"/>
      <c r="GC85" s="195"/>
      <c r="GD85" s="195"/>
      <c r="GE85" s="195"/>
      <c r="GF85" s="195"/>
      <c r="GG85" s="35"/>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5"/>
      <c r="HY85" s="5"/>
      <c r="HZ85" s="5"/>
      <c r="IA85" s="5"/>
      <c r="IB85" s="5"/>
      <c r="IC85" s="5"/>
      <c r="ID85" s="5"/>
      <c r="IE85" s="5"/>
      <c r="IF85" s="5"/>
      <c r="IG85" s="5"/>
      <c r="IH85" s="5"/>
      <c r="II85" s="5"/>
      <c r="IJ85" s="5"/>
      <c r="IK85" s="5"/>
      <c r="IL85" s="5"/>
      <c r="IM85" s="5"/>
      <c r="IN85" s="5"/>
      <c r="IO85" s="5"/>
      <c r="IP85" s="5"/>
      <c r="IQ85" s="5"/>
      <c r="IR85" s="5"/>
      <c r="IS85" s="5"/>
      <c r="IT85" s="5"/>
      <c r="IU85" s="5"/>
      <c r="IV85" s="5"/>
    </row>
    <row r="86" spans="2:256" s="31" customFormat="1" ht="24" customHeight="1" x14ac:dyDescent="0.15">
      <c r="B86" s="21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8"/>
      <c r="AC86" s="171"/>
      <c r="AD86" s="170"/>
      <c r="AE86" s="170"/>
      <c r="AF86" s="170"/>
      <c r="AG86" s="170"/>
      <c r="AH86" s="170"/>
      <c r="AI86" s="170"/>
      <c r="AJ86" s="798" t="s">
        <v>440</v>
      </c>
      <c r="AK86" s="799"/>
      <c r="AL86" s="800"/>
      <c r="AM86" s="11"/>
      <c r="AN86" s="798" t="s">
        <v>441</v>
      </c>
      <c r="AO86" s="799"/>
      <c r="AP86" s="800"/>
      <c r="AQ86" s="25"/>
      <c r="AR86" s="25"/>
      <c r="AS86" s="25"/>
      <c r="AT86" s="25"/>
      <c r="AU86" s="25"/>
      <c r="AV86" s="842"/>
      <c r="AW86" s="843"/>
      <c r="AX86" s="844"/>
      <c r="AY86" s="15"/>
      <c r="AZ86" s="842"/>
      <c r="BA86" s="843"/>
      <c r="BB86" s="844"/>
      <c r="BC86" s="21"/>
      <c r="BD86" s="842"/>
      <c r="BE86" s="843"/>
      <c r="BF86" s="844"/>
      <c r="BG86" s="21"/>
      <c r="BH86" s="842"/>
      <c r="BI86" s="843"/>
      <c r="BJ86" s="844"/>
      <c r="BK86" s="15"/>
      <c r="BL86" s="842"/>
      <c r="BM86" s="843"/>
      <c r="BN86" s="844"/>
      <c r="BO86" s="15"/>
      <c r="BP86" s="842"/>
      <c r="BQ86" s="843"/>
      <c r="BR86" s="844"/>
      <c r="BS86" s="21"/>
      <c r="BT86" s="842"/>
      <c r="BU86" s="843"/>
      <c r="BV86" s="844"/>
      <c r="BW86" s="21"/>
      <c r="BX86" s="842"/>
      <c r="BY86" s="843"/>
      <c r="BZ86" s="844"/>
      <c r="CA86" s="170"/>
      <c r="CB86" s="170"/>
      <c r="CC86" s="170"/>
      <c r="CD86" s="170"/>
      <c r="CE86" s="170"/>
      <c r="CF86" s="170"/>
      <c r="CG86" s="170"/>
      <c r="CH86" s="170"/>
      <c r="CI86" s="170"/>
      <c r="CJ86" s="170"/>
      <c r="CK86" s="170"/>
      <c r="CL86" s="170"/>
      <c r="CM86" s="170"/>
      <c r="CN86" s="172"/>
      <c r="CO86" s="172"/>
      <c r="CP86" s="172"/>
      <c r="CQ86" s="170"/>
      <c r="CR86" s="170"/>
      <c r="CS86" s="170"/>
      <c r="CT86" s="170"/>
      <c r="CU86" s="170"/>
      <c r="CV86" s="170"/>
      <c r="CW86" s="170"/>
      <c r="CX86" s="170"/>
      <c r="CY86" s="170"/>
      <c r="CZ86" s="170"/>
      <c r="DA86" s="170"/>
      <c r="DB86" s="170"/>
      <c r="DC86" s="170"/>
      <c r="DD86" s="170"/>
      <c r="DE86" s="170"/>
      <c r="DF86" s="170"/>
      <c r="DG86" s="170"/>
      <c r="DH86" s="170"/>
      <c r="DI86" s="170"/>
      <c r="DJ86" s="170"/>
      <c r="DK86" s="170"/>
      <c r="DL86" s="170"/>
      <c r="DM86" s="170"/>
      <c r="DN86" s="170"/>
      <c r="DO86" s="170"/>
      <c r="DP86" s="32"/>
      <c r="DQ86" s="32"/>
      <c r="DR86" s="32"/>
      <c r="DS86" s="32"/>
      <c r="DT86" s="32"/>
      <c r="DU86" s="32"/>
      <c r="DV86" s="32"/>
      <c r="DW86" s="32"/>
      <c r="DX86" s="32"/>
      <c r="DY86" s="32"/>
      <c r="DZ86" s="32"/>
      <c r="EA86" s="32"/>
      <c r="EB86" s="32"/>
      <c r="EC86" s="32"/>
      <c r="ED86" s="32"/>
      <c r="EE86" s="32"/>
      <c r="EF86" s="32"/>
      <c r="EG86" s="170"/>
      <c r="EH86" s="170"/>
      <c r="EI86" s="170"/>
      <c r="EJ86" s="171"/>
      <c r="EK86" s="170"/>
      <c r="EL86" s="170"/>
      <c r="EM86" s="170"/>
      <c r="EN86" s="170"/>
      <c r="EO86" s="170"/>
      <c r="EP86" s="170"/>
      <c r="EQ86" s="170"/>
      <c r="ER86" s="170"/>
      <c r="ES86" s="170"/>
      <c r="ET86" s="170"/>
      <c r="EU86" s="170"/>
      <c r="EV86" s="170"/>
      <c r="EW86" s="170"/>
      <c r="EX86" s="170"/>
      <c r="EY86" s="170"/>
      <c r="EZ86" s="170"/>
      <c r="FA86" s="170"/>
      <c r="FB86" s="170"/>
      <c r="FC86" s="170"/>
      <c r="FD86" s="170"/>
      <c r="FE86" s="170"/>
      <c r="FF86" s="170"/>
      <c r="FG86" s="170"/>
      <c r="FH86" s="170"/>
      <c r="FI86" s="170"/>
      <c r="FJ86" s="170"/>
      <c r="FK86" s="170"/>
      <c r="FL86" s="170"/>
      <c r="FM86" s="32"/>
      <c r="FN86" s="32"/>
      <c r="FO86" s="32"/>
      <c r="FP86" s="32"/>
      <c r="FQ86" s="32"/>
      <c r="FR86" s="32"/>
      <c r="FS86" s="32"/>
      <c r="FT86" s="32"/>
      <c r="FU86" s="32"/>
      <c r="FV86" s="32"/>
      <c r="FW86" s="32"/>
      <c r="FX86" s="32"/>
      <c r="FY86" s="32"/>
      <c r="FZ86" s="32"/>
      <c r="GA86" s="32"/>
      <c r="GB86" s="32"/>
      <c r="GC86" s="32"/>
      <c r="GD86" s="32"/>
      <c r="GE86" s="32"/>
      <c r="GF86" s="32"/>
      <c r="GG86" s="36"/>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5"/>
      <c r="HY86" s="5"/>
      <c r="HZ86" s="5"/>
      <c r="IA86" s="5"/>
      <c r="IB86" s="5"/>
      <c r="IC86" s="5"/>
      <c r="ID86" s="5"/>
      <c r="IE86" s="5"/>
      <c r="IF86" s="5"/>
      <c r="IG86" s="5"/>
      <c r="IH86" s="5"/>
      <c r="II86" s="5"/>
      <c r="IJ86" s="5"/>
      <c r="IK86" s="5"/>
      <c r="IL86" s="5"/>
      <c r="IM86" s="5"/>
      <c r="IN86" s="5"/>
      <c r="IO86" s="5"/>
      <c r="IP86" s="5"/>
      <c r="IQ86" s="5"/>
      <c r="IR86" s="5"/>
      <c r="IS86" s="5"/>
      <c r="IT86" s="5"/>
      <c r="IU86" s="5"/>
      <c r="IV86" s="5"/>
    </row>
    <row r="87" spans="2:256" s="31" customFormat="1" ht="6.75" customHeight="1" thickBot="1" x14ac:dyDescent="0.2">
      <c r="B87" s="218"/>
      <c r="C87" s="219"/>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20"/>
      <c r="AC87" s="221"/>
      <c r="AD87" s="222"/>
      <c r="AE87" s="222"/>
      <c r="AF87" s="222"/>
      <c r="AG87" s="222"/>
      <c r="AH87" s="222"/>
      <c r="AI87" s="222"/>
      <c r="AJ87" s="223"/>
      <c r="AK87" s="223"/>
      <c r="AL87" s="223"/>
      <c r="AM87" s="223"/>
      <c r="AN87" s="223"/>
      <c r="AO87" s="223"/>
      <c r="AP87" s="223"/>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222"/>
      <c r="BU87" s="222"/>
      <c r="BV87" s="222"/>
      <c r="BW87" s="222"/>
      <c r="BX87" s="222"/>
      <c r="BY87" s="222"/>
      <c r="BZ87" s="222"/>
      <c r="CA87" s="222"/>
      <c r="CB87" s="222"/>
      <c r="CC87" s="222"/>
      <c r="CD87" s="222"/>
      <c r="CE87" s="222"/>
      <c r="CF87" s="222"/>
      <c r="CG87" s="222"/>
      <c r="CH87" s="222"/>
      <c r="CI87" s="222"/>
      <c r="CJ87" s="222"/>
      <c r="CK87" s="222"/>
      <c r="CL87" s="222"/>
      <c r="CM87" s="222"/>
      <c r="CN87" s="224"/>
      <c r="CO87" s="224"/>
      <c r="CP87" s="224"/>
      <c r="CQ87" s="222"/>
      <c r="CR87" s="222"/>
      <c r="CS87" s="222"/>
      <c r="CT87" s="222"/>
      <c r="CU87" s="222"/>
      <c r="CV87" s="222"/>
      <c r="CW87" s="222"/>
      <c r="CX87" s="222"/>
      <c r="CY87" s="222"/>
      <c r="CZ87" s="222"/>
      <c r="DA87" s="222"/>
      <c r="DB87" s="222"/>
      <c r="DC87" s="222"/>
      <c r="DD87" s="222"/>
      <c r="DE87" s="222"/>
      <c r="DF87" s="222"/>
      <c r="DG87" s="222"/>
      <c r="DH87" s="222"/>
      <c r="DI87" s="222"/>
      <c r="DJ87" s="222"/>
      <c r="DK87" s="222"/>
      <c r="DL87" s="222"/>
      <c r="DM87" s="222"/>
      <c r="DN87" s="222"/>
      <c r="DO87" s="222"/>
      <c r="DP87" s="196"/>
      <c r="DQ87" s="196"/>
      <c r="DR87" s="196"/>
      <c r="DS87" s="196"/>
      <c r="DT87" s="196"/>
      <c r="DU87" s="196"/>
      <c r="DV87" s="196"/>
      <c r="DW87" s="196"/>
      <c r="DX87" s="196"/>
      <c r="DY87" s="196"/>
      <c r="DZ87" s="196"/>
      <c r="EA87" s="196"/>
      <c r="EB87" s="196"/>
      <c r="EC87" s="196"/>
      <c r="ED87" s="196"/>
      <c r="EE87" s="196"/>
      <c r="EF87" s="196"/>
      <c r="EG87" s="222"/>
      <c r="EH87" s="222"/>
      <c r="EI87" s="222"/>
      <c r="EJ87" s="221"/>
      <c r="EK87" s="222"/>
      <c r="EL87" s="222"/>
      <c r="EM87" s="222"/>
      <c r="EN87" s="222"/>
      <c r="EO87" s="222"/>
      <c r="EP87" s="222"/>
      <c r="EQ87" s="222"/>
      <c r="ER87" s="222"/>
      <c r="ES87" s="222"/>
      <c r="ET87" s="222"/>
      <c r="EU87" s="222"/>
      <c r="EV87" s="222"/>
      <c r="EW87" s="222"/>
      <c r="EX87" s="222"/>
      <c r="EY87" s="222"/>
      <c r="EZ87" s="222"/>
      <c r="FA87" s="222"/>
      <c r="FB87" s="222"/>
      <c r="FC87" s="222"/>
      <c r="FD87" s="222"/>
      <c r="FE87" s="222"/>
      <c r="FF87" s="222"/>
      <c r="FG87" s="222"/>
      <c r="FH87" s="222"/>
      <c r="FI87" s="222"/>
      <c r="FJ87" s="222"/>
      <c r="FK87" s="222"/>
      <c r="FL87" s="222"/>
      <c r="FM87" s="196"/>
      <c r="FN87" s="196"/>
      <c r="FO87" s="196"/>
      <c r="FP87" s="196"/>
      <c r="FQ87" s="196"/>
      <c r="FR87" s="196"/>
      <c r="FS87" s="196"/>
      <c r="FT87" s="196"/>
      <c r="FU87" s="196"/>
      <c r="FV87" s="196"/>
      <c r="FW87" s="196"/>
      <c r="FX87" s="196"/>
      <c r="FY87" s="196"/>
      <c r="FZ87" s="196"/>
      <c r="GA87" s="196"/>
      <c r="GB87" s="196"/>
      <c r="GC87" s="196"/>
      <c r="GD87" s="196"/>
      <c r="GE87" s="196"/>
      <c r="GF87" s="196"/>
      <c r="GG87" s="38"/>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5"/>
      <c r="HY87" s="5"/>
      <c r="HZ87" s="5"/>
      <c r="IA87" s="5"/>
      <c r="IB87" s="5"/>
      <c r="IC87" s="5"/>
      <c r="ID87" s="5"/>
      <c r="IE87" s="5"/>
      <c r="IF87" s="5"/>
      <c r="IG87" s="5"/>
      <c r="IH87" s="5"/>
      <c r="II87" s="5"/>
      <c r="IJ87" s="5"/>
      <c r="IK87" s="5"/>
      <c r="IL87" s="5"/>
      <c r="IM87" s="5"/>
      <c r="IN87" s="5"/>
      <c r="IO87" s="5"/>
      <c r="IP87" s="5"/>
      <c r="IQ87" s="5"/>
      <c r="IR87" s="5"/>
      <c r="IS87" s="5"/>
      <c r="IT87" s="5"/>
      <c r="IU87" s="5"/>
      <c r="IV87" s="5"/>
    </row>
    <row r="88" spans="2:256" s="31" customFormat="1" ht="3.75" customHeight="1" x14ac:dyDescent="0.15">
      <c r="B88" s="32"/>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8"/>
      <c r="AC88" s="171"/>
      <c r="AD88" s="170"/>
      <c r="AE88" s="170"/>
      <c r="AF88" s="170"/>
      <c r="AG88" s="170"/>
      <c r="AH88" s="170"/>
      <c r="AI88" s="170"/>
      <c r="AJ88" s="30"/>
      <c r="AK88" s="30"/>
      <c r="AL88" s="30"/>
      <c r="AM88" s="30"/>
      <c r="AN88" s="30"/>
      <c r="AO88" s="30"/>
      <c r="AP88" s="3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70"/>
      <c r="CG88" s="170"/>
      <c r="CH88" s="170"/>
      <c r="CI88" s="170"/>
      <c r="CJ88" s="170"/>
      <c r="CK88" s="170"/>
      <c r="CL88" s="170"/>
      <c r="CM88" s="170"/>
      <c r="CN88" s="172"/>
      <c r="CO88" s="172"/>
      <c r="CP88" s="172"/>
      <c r="CQ88" s="170"/>
      <c r="CR88" s="170"/>
      <c r="CS88" s="170"/>
      <c r="CT88" s="170"/>
      <c r="CU88" s="170"/>
      <c r="CV88" s="170"/>
      <c r="CW88" s="170"/>
      <c r="CX88" s="170"/>
      <c r="CY88" s="170"/>
      <c r="CZ88" s="170"/>
      <c r="DA88" s="170"/>
      <c r="DB88" s="170"/>
      <c r="DC88" s="170"/>
      <c r="DD88" s="170"/>
      <c r="DE88" s="170"/>
      <c r="DF88" s="170"/>
      <c r="DG88" s="170"/>
      <c r="DH88" s="170"/>
      <c r="DI88" s="170"/>
      <c r="DJ88" s="170"/>
      <c r="DK88" s="170"/>
      <c r="DL88" s="170"/>
      <c r="DM88" s="170"/>
      <c r="DN88" s="170"/>
      <c r="DO88" s="170"/>
      <c r="DP88" s="32"/>
      <c r="DQ88" s="32"/>
      <c r="DR88" s="32"/>
      <c r="DS88" s="32"/>
      <c r="DT88" s="32"/>
      <c r="DU88" s="32"/>
      <c r="DV88" s="32"/>
      <c r="DW88" s="32"/>
      <c r="DX88" s="32"/>
      <c r="DY88" s="32"/>
      <c r="DZ88" s="32"/>
      <c r="EA88" s="32"/>
      <c r="EB88" s="32"/>
      <c r="EC88" s="32"/>
      <c r="ED88" s="32"/>
      <c r="EE88" s="32"/>
      <c r="EF88" s="32"/>
      <c r="EG88" s="170"/>
      <c r="EH88" s="170"/>
      <c r="EI88" s="170"/>
      <c r="EJ88" s="171"/>
      <c r="EK88" s="170"/>
      <c r="EL88" s="170"/>
      <c r="EM88" s="170"/>
      <c r="EN88" s="170"/>
      <c r="EO88" s="170"/>
      <c r="EP88" s="170"/>
      <c r="EQ88" s="170"/>
      <c r="ER88" s="170"/>
      <c r="ES88" s="170"/>
      <c r="ET88" s="170"/>
      <c r="EU88" s="170"/>
      <c r="EV88" s="170"/>
      <c r="EW88" s="170"/>
      <c r="EX88" s="170"/>
      <c r="EY88" s="170"/>
      <c r="EZ88" s="170"/>
      <c r="FA88" s="170"/>
      <c r="FB88" s="170"/>
      <c r="FC88" s="170"/>
      <c r="FD88" s="170"/>
      <c r="FE88" s="170"/>
      <c r="FF88" s="170"/>
      <c r="FG88" s="170"/>
      <c r="FH88" s="170"/>
      <c r="FI88" s="170"/>
      <c r="FJ88" s="170"/>
      <c r="FK88" s="170"/>
      <c r="FL88" s="170"/>
      <c r="FM88" s="32"/>
      <c r="FN88" s="32"/>
      <c r="FO88" s="32"/>
      <c r="FP88" s="32"/>
      <c r="FQ88" s="32"/>
      <c r="FR88" s="32"/>
      <c r="FS88" s="32"/>
      <c r="FT88" s="32"/>
      <c r="FU88" s="32"/>
      <c r="FV88" s="32"/>
      <c r="FW88" s="32"/>
      <c r="FX88" s="32"/>
      <c r="FY88" s="32"/>
      <c r="FZ88" s="32"/>
      <c r="GA88" s="32"/>
      <c r="GB88" s="32"/>
      <c r="GC88" s="32"/>
      <c r="GD88" s="32"/>
      <c r="GE88" s="32"/>
      <c r="GF88" s="32"/>
      <c r="GG88" s="3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5"/>
      <c r="HY88" s="5"/>
      <c r="HZ88" s="5"/>
      <c r="IA88" s="5"/>
      <c r="IB88" s="5"/>
      <c r="IC88" s="5"/>
      <c r="ID88" s="5"/>
      <c r="IE88" s="5"/>
      <c r="IF88" s="5"/>
      <c r="IG88" s="5"/>
      <c r="IH88" s="5"/>
      <c r="II88" s="5"/>
      <c r="IJ88" s="5"/>
      <c r="IK88" s="5"/>
      <c r="IL88" s="5"/>
      <c r="IM88" s="5"/>
      <c r="IN88" s="5"/>
      <c r="IO88" s="5"/>
      <c r="IP88" s="5"/>
      <c r="IQ88" s="5"/>
      <c r="IR88" s="5"/>
      <c r="IS88" s="5"/>
      <c r="IT88" s="5"/>
      <c r="IU88" s="5"/>
      <c r="IV88" s="5"/>
    </row>
    <row r="89" spans="2:256" s="76" customFormat="1" ht="10.5" customHeight="1" x14ac:dyDescent="0.15">
      <c r="B89" s="104"/>
      <c r="C89" s="104" t="s">
        <v>13</v>
      </c>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6"/>
      <c r="AC89" s="226"/>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7"/>
      <c r="CO89" s="227"/>
      <c r="CP89" s="227"/>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104"/>
      <c r="DQ89" s="104"/>
      <c r="DR89" s="104"/>
      <c r="DS89" s="104"/>
      <c r="DT89" s="104"/>
      <c r="DU89" s="104"/>
      <c r="DV89" s="104"/>
      <c r="DW89" s="104"/>
      <c r="DX89" s="104"/>
      <c r="DY89" s="104"/>
      <c r="DZ89" s="104"/>
      <c r="EA89" s="104"/>
      <c r="EB89" s="104"/>
      <c r="EC89" s="104"/>
      <c r="ED89" s="104"/>
      <c r="EE89" s="104"/>
      <c r="EF89" s="104"/>
      <c r="EG89" s="225"/>
      <c r="EH89" s="225"/>
      <c r="EI89" s="225"/>
      <c r="EJ89" s="226"/>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104"/>
      <c r="FN89" s="104"/>
      <c r="FO89" s="104"/>
      <c r="FP89" s="104"/>
      <c r="FQ89" s="104"/>
      <c r="FR89" s="104"/>
      <c r="FS89" s="104"/>
      <c r="FT89" s="104"/>
      <c r="FU89" s="104"/>
      <c r="FV89" s="104"/>
      <c r="FW89" s="104"/>
      <c r="FX89" s="104"/>
      <c r="FY89" s="104"/>
      <c r="FZ89" s="104"/>
      <c r="GA89" s="104"/>
      <c r="GB89" s="104"/>
      <c r="GC89" s="104"/>
      <c r="GD89" s="104"/>
      <c r="GE89" s="104"/>
      <c r="GF89" s="104"/>
      <c r="GG89" s="104"/>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5"/>
      <c r="HY89" s="5"/>
      <c r="HZ89" s="5"/>
      <c r="IA89" s="5"/>
      <c r="IB89" s="5"/>
      <c r="IC89" s="5"/>
      <c r="ID89" s="5"/>
      <c r="IE89" s="5"/>
      <c r="IF89" s="5"/>
      <c r="IG89" s="5"/>
      <c r="IH89" s="5"/>
      <c r="II89" s="5"/>
      <c r="IJ89" s="5"/>
      <c r="IK89" s="5"/>
      <c r="IL89" s="5"/>
      <c r="IM89" s="5"/>
      <c r="IN89" s="5"/>
      <c r="IO89" s="5"/>
      <c r="IP89" s="5"/>
      <c r="IQ89" s="5"/>
      <c r="IR89" s="5"/>
      <c r="IS89" s="5"/>
      <c r="IT89" s="5"/>
      <c r="IU89" s="5"/>
      <c r="IV89" s="5"/>
    </row>
    <row r="90" spans="2:256" ht="13.15" customHeight="1" x14ac:dyDescent="0.15">
      <c r="B90" s="6"/>
      <c r="C90" s="6"/>
      <c r="D90" s="6"/>
      <c r="E90" s="6"/>
      <c r="F90" s="6"/>
      <c r="G90" s="6"/>
      <c r="H90" s="6"/>
      <c r="I90" s="6"/>
      <c r="J90" s="6"/>
      <c r="K90" s="6"/>
      <c r="L90" s="6"/>
      <c r="M90" s="6"/>
      <c r="N90" s="6"/>
      <c r="O90" s="6"/>
      <c r="P90" s="6"/>
      <c r="Q90" s="6"/>
      <c r="R90" s="6"/>
      <c r="S90" s="6"/>
      <c r="T90" s="6"/>
      <c r="U90" s="8"/>
      <c r="V90" s="8"/>
      <c r="W90" s="8"/>
      <c r="X90" s="8"/>
      <c r="Y90" s="8"/>
      <c r="Z90" s="8"/>
      <c r="AA90" s="8"/>
      <c r="AB90" s="8"/>
      <c r="AC90" s="8"/>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row>
    <row r="91" spans="2:256" s="39" customFormat="1" ht="16.5" customHeight="1" x14ac:dyDescent="0.15">
      <c r="B91" s="40"/>
      <c r="C91" s="841" t="s">
        <v>11</v>
      </c>
      <c r="D91" s="841"/>
      <c r="E91" s="841"/>
      <c r="F91" s="841"/>
      <c r="G91" s="841"/>
      <c r="H91" s="841"/>
      <c r="I91" s="841"/>
      <c r="J91" s="841"/>
      <c r="K91" s="841"/>
      <c r="L91" s="841"/>
      <c r="M91" s="840"/>
      <c r="N91" s="840"/>
      <c r="O91" s="840"/>
      <c r="P91" s="840"/>
      <c r="Q91" s="840"/>
      <c r="R91" s="840"/>
      <c r="S91" s="840"/>
      <c r="T91" s="840"/>
      <c r="U91" s="840"/>
      <c r="V91" s="840"/>
      <c r="W91" s="840"/>
      <c r="X91" s="840"/>
      <c r="Y91" s="840"/>
      <c r="Z91" s="840"/>
      <c r="AA91" s="840"/>
      <c r="AB91" s="840"/>
      <c r="AC91" s="840"/>
      <c r="AD91" s="840"/>
      <c r="AE91" s="840"/>
      <c r="AF91" s="840"/>
      <c r="AG91" s="840"/>
      <c r="AH91" s="840"/>
      <c r="AI91" s="840"/>
      <c r="AJ91" s="840"/>
      <c r="AK91" s="840"/>
      <c r="AL91" s="840"/>
      <c r="AM91" s="840"/>
      <c r="AN91" s="840"/>
      <c r="AO91" s="840"/>
      <c r="AP91" s="840"/>
      <c r="AQ91" s="840"/>
      <c r="AR91" s="840"/>
      <c r="AS91" s="840"/>
      <c r="AT91" s="840"/>
      <c r="AU91" s="840"/>
      <c r="AV91" s="840"/>
      <c r="AW91" s="840"/>
      <c r="AX91" s="840"/>
      <c r="AY91" s="197"/>
      <c r="AZ91" s="197"/>
      <c r="BA91" s="841" t="s">
        <v>87</v>
      </c>
      <c r="BB91" s="841"/>
      <c r="BC91" s="841"/>
      <c r="BD91" s="841"/>
      <c r="BE91" s="841"/>
      <c r="BF91" s="841"/>
      <c r="BG91" s="841"/>
      <c r="BH91" s="841"/>
      <c r="BI91" s="841"/>
      <c r="BJ91" s="840"/>
      <c r="BK91" s="840"/>
      <c r="BL91" s="840"/>
      <c r="BM91" s="840"/>
      <c r="BN91" s="840"/>
      <c r="BO91" s="840"/>
      <c r="BP91" s="840"/>
      <c r="BQ91" s="840"/>
      <c r="BR91" s="840"/>
      <c r="BS91" s="840"/>
      <c r="BT91" s="840"/>
      <c r="BU91" s="840"/>
      <c r="BV91" s="840"/>
      <c r="BW91" s="840"/>
      <c r="BX91" s="840"/>
      <c r="BY91" s="840"/>
      <c r="BZ91" s="840"/>
      <c r="CA91" s="840"/>
      <c r="CB91" s="840"/>
      <c r="CC91" s="840"/>
      <c r="CD91" s="840"/>
      <c r="CE91" s="840"/>
      <c r="CF91" s="840"/>
      <c r="CG91" s="840"/>
      <c r="CH91" s="840"/>
      <c r="CI91" s="840"/>
      <c r="CJ91" s="840"/>
      <c r="CK91" s="840"/>
      <c r="CL91" s="840"/>
      <c r="CM91" s="840"/>
      <c r="CN91" s="840"/>
      <c r="CO91" s="840"/>
      <c r="CP91" s="840"/>
      <c r="CQ91" s="840"/>
      <c r="CR91" s="840"/>
      <c r="CS91" s="197"/>
      <c r="CT91" s="197"/>
      <c r="CU91" s="841" t="s">
        <v>86</v>
      </c>
      <c r="CV91" s="841"/>
      <c r="CW91" s="841"/>
      <c r="CX91" s="841"/>
      <c r="CY91" s="841"/>
      <c r="CZ91" s="841"/>
      <c r="DA91" s="841"/>
      <c r="DB91" s="841"/>
      <c r="DC91" s="841"/>
      <c r="DD91" s="841"/>
      <c r="DE91" s="841"/>
      <c r="DF91" s="841"/>
      <c r="DG91" s="841"/>
      <c r="DH91" s="841"/>
      <c r="DI91" s="841"/>
      <c r="DJ91" s="840"/>
      <c r="DK91" s="840"/>
      <c r="DL91" s="840"/>
      <c r="DM91" s="840"/>
      <c r="DN91" s="840"/>
      <c r="DO91" s="840"/>
      <c r="DP91" s="840"/>
      <c r="DQ91" s="840"/>
      <c r="DR91" s="840"/>
      <c r="DS91" s="840"/>
      <c r="DT91" s="840"/>
      <c r="DU91" s="840"/>
      <c r="DV91" s="840"/>
      <c r="DW91" s="840"/>
      <c r="DX91" s="840"/>
      <c r="DY91" s="840"/>
      <c r="DZ91" s="840"/>
      <c r="EA91" s="840"/>
      <c r="EB91" s="840"/>
      <c r="EC91" s="840"/>
      <c r="ED91" s="840"/>
      <c r="EE91" s="840"/>
      <c r="EF91" s="840"/>
      <c r="EG91" s="840"/>
      <c r="EH91" s="840"/>
      <c r="EI91" s="197"/>
      <c r="EJ91" s="197"/>
      <c r="EK91" s="841" t="s">
        <v>12</v>
      </c>
      <c r="EL91" s="841"/>
      <c r="EM91" s="841"/>
      <c r="EN91" s="841"/>
      <c r="EO91" s="841"/>
      <c r="EP91" s="841"/>
      <c r="EQ91" s="841"/>
      <c r="ER91" s="841"/>
      <c r="ES91" s="841"/>
      <c r="ET91" s="841"/>
      <c r="EU91" s="841"/>
      <c r="EV91" s="841"/>
      <c r="EW91" s="841"/>
      <c r="EX91" s="841"/>
      <c r="EY91" s="841"/>
      <c r="EZ91" s="841"/>
      <c r="FA91" s="841"/>
      <c r="FB91" s="841"/>
      <c r="FC91" s="841"/>
      <c r="FD91" s="841"/>
      <c r="FE91" s="841"/>
      <c r="FF91" s="841"/>
      <c r="FG91" s="813"/>
      <c r="FH91" s="813"/>
      <c r="FI91" s="813"/>
      <c r="FJ91" s="813"/>
      <c r="FK91" s="813"/>
      <c r="FL91" s="813"/>
      <c r="FM91" s="813"/>
      <c r="FN91" s="813"/>
      <c r="FO91" s="813"/>
      <c r="FP91" s="813"/>
      <c r="FQ91" s="813"/>
      <c r="FR91" s="813"/>
      <c r="FS91" s="813"/>
      <c r="FT91" s="813"/>
      <c r="FU91" s="813"/>
      <c r="FV91" s="813"/>
      <c r="FW91" s="813"/>
      <c r="FX91" s="813"/>
      <c r="FY91" s="813"/>
      <c r="FZ91" s="813"/>
      <c r="GA91" s="813"/>
      <c r="GB91" s="813"/>
      <c r="GC91" s="813"/>
      <c r="GD91" s="813"/>
      <c r="GE91" s="813"/>
      <c r="GF91" s="197"/>
      <c r="GG91" s="40"/>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5"/>
      <c r="HY91" s="5"/>
      <c r="HZ91" s="5"/>
      <c r="IA91" s="5"/>
      <c r="IB91" s="5"/>
      <c r="IC91" s="5"/>
      <c r="ID91" s="5"/>
      <c r="IE91" s="5"/>
      <c r="IF91" s="5"/>
      <c r="IG91" s="5"/>
      <c r="IH91" s="5"/>
      <c r="II91" s="5"/>
      <c r="IJ91" s="5"/>
      <c r="IK91" s="5"/>
      <c r="IL91" s="5"/>
      <c r="IM91" s="5"/>
      <c r="IN91" s="5"/>
      <c r="IO91" s="5"/>
      <c r="IP91" s="5"/>
      <c r="IQ91" s="5"/>
      <c r="IR91" s="5"/>
      <c r="IS91" s="5"/>
      <c r="IT91" s="5"/>
      <c r="IU91" s="5"/>
      <c r="IV91" s="5"/>
    </row>
    <row r="92" spans="2:256" ht="13.5" customHeight="1" x14ac:dyDescent="0.15">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row>
    <row r="93" spans="2:256" ht="14.25" x14ac:dyDescent="0.15">
      <c r="B93" s="812" t="str">
        <f>会社名等!E12&amp;"経営状況分析業務委託契約約款を承認のうえ申請します。"</f>
        <v>一般財団法人　建設業情報管理センター　経営状況分析業務委託契約約款を承認のうえ申請します。</v>
      </c>
      <c r="C93" s="812"/>
      <c r="D93" s="812"/>
      <c r="E93" s="812"/>
      <c r="F93" s="812"/>
      <c r="G93" s="812"/>
      <c r="H93" s="812"/>
      <c r="I93" s="812"/>
      <c r="J93" s="812"/>
      <c r="K93" s="812"/>
      <c r="L93" s="812"/>
      <c r="M93" s="812"/>
      <c r="N93" s="812"/>
      <c r="O93" s="812"/>
      <c r="P93" s="812"/>
      <c r="Q93" s="812"/>
      <c r="R93" s="812"/>
      <c r="S93" s="812"/>
      <c r="T93" s="812"/>
      <c r="U93" s="812"/>
      <c r="V93" s="812"/>
      <c r="W93" s="812"/>
      <c r="X93" s="812"/>
      <c r="Y93" s="812"/>
      <c r="Z93" s="812"/>
      <c r="AA93" s="812"/>
      <c r="AB93" s="812"/>
      <c r="AC93" s="812"/>
      <c r="AD93" s="812"/>
      <c r="AE93" s="812"/>
      <c r="AF93" s="812"/>
      <c r="AG93" s="812"/>
      <c r="AH93" s="812"/>
      <c r="AI93" s="812"/>
      <c r="AJ93" s="812"/>
      <c r="AK93" s="812"/>
      <c r="AL93" s="812"/>
      <c r="AM93" s="812"/>
      <c r="AN93" s="812"/>
      <c r="AO93" s="812"/>
      <c r="AP93" s="812"/>
      <c r="AQ93" s="812"/>
      <c r="AR93" s="812"/>
      <c r="AS93" s="812"/>
      <c r="AT93" s="812"/>
      <c r="AU93" s="812"/>
      <c r="AV93" s="812"/>
      <c r="AW93" s="812"/>
      <c r="AX93" s="812"/>
      <c r="AY93" s="812"/>
      <c r="AZ93" s="812"/>
      <c r="BA93" s="812"/>
      <c r="BB93" s="812"/>
      <c r="BC93" s="812"/>
      <c r="BD93" s="812"/>
      <c r="BE93" s="812"/>
      <c r="BF93" s="812"/>
      <c r="BG93" s="812"/>
      <c r="BH93" s="812"/>
      <c r="BI93" s="812"/>
      <c r="BJ93" s="812"/>
      <c r="BK93" s="812"/>
      <c r="BL93" s="812"/>
      <c r="BM93" s="812"/>
      <c r="BN93" s="812"/>
      <c r="BO93" s="812"/>
      <c r="BP93" s="812"/>
      <c r="BQ93" s="812"/>
      <c r="BR93" s="812"/>
      <c r="BS93" s="812"/>
      <c r="BT93" s="812"/>
      <c r="BU93" s="812"/>
      <c r="BV93" s="812"/>
      <c r="BW93" s="812"/>
      <c r="BX93" s="812"/>
      <c r="BY93" s="812"/>
      <c r="BZ93" s="812"/>
      <c r="CA93" s="812"/>
      <c r="CB93" s="812"/>
      <c r="CC93" s="812"/>
      <c r="CD93" s="812"/>
      <c r="CE93" s="812"/>
      <c r="CF93" s="812"/>
      <c r="CG93" s="812"/>
      <c r="CH93" s="812"/>
      <c r="CI93" s="812"/>
      <c r="CJ93" s="812"/>
      <c r="CK93" s="812"/>
      <c r="CL93" s="812"/>
      <c r="CM93" s="812"/>
      <c r="CN93" s="812"/>
      <c r="CO93" s="812"/>
      <c r="CP93" s="812"/>
      <c r="CQ93" s="812"/>
      <c r="CR93" s="812"/>
      <c r="CS93" s="812"/>
      <c r="CT93" s="812"/>
      <c r="CU93" s="812"/>
      <c r="CV93" s="812"/>
      <c r="CW93" s="812"/>
      <c r="CX93" s="812"/>
      <c r="CY93" s="812"/>
      <c r="CZ93" s="812"/>
      <c r="DA93" s="812"/>
      <c r="DB93" s="812"/>
      <c r="DC93" s="812"/>
      <c r="DD93" s="812"/>
      <c r="DE93" s="812"/>
      <c r="DF93" s="812"/>
      <c r="DG93" s="812"/>
      <c r="DH93" s="812"/>
      <c r="DI93" s="812"/>
      <c r="DJ93" s="812"/>
      <c r="DK93" s="812"/>
      <c r="DL93" s="812"/>
      <c r="DM93" s="812"/>
      <c r="DN93" s="812"/>
      <c r="DO93" s="812"/>
      <c r="DP93" s="812"/>
      <c r="DQ93" s="812"/>
      <c r="DR93" s="812"/>
      <c r="DS93" s="812"/>
      <c r="DT93" s="812"/>
      <c r="DU93" s="812"/>
      <c r="DV93" s="812"/>
      <c r="DW93" s="812"/>
      <c r="DX93" s="812"/>
      <c r="DY93" s="812"/>
      <c r="DZ93" s="811"/>
      <c r="EA93" s="811"/>
      <c r="EB93" s="811"/>
      <c r="EC93" s="811"/>
      <c r="ED93" s="811"/>
      <c r="EE93" s="811"/>
      <c r="EF93" s="811"/>
      <c r="EG93" s="811"/>
      <c r="EH93" s="811"/>
      <c r="EI93" s="811"/>
      <c r="EJ93" s="811"/>
      <c r="EK93" s="811"/>
      <c r="EL93" s="811"/>
      <c r="EM93" s="811"/>
      <c r="EN93" s="811"/>
      <c r="EO93" s="811"/>
      <c r="EP93" s="811"/>
      <c r="EQ93" s="811"/>
      <c r="ER93" s="811"/>
      <c r="ES93" s="811"/>
      <c r="ET93" s="811"/>
      <c r="EU93" s="811"/>
      <c r="EV93" s="811"/>
      <c r="EW93" s="811"/>
      <c r="EX93" s="811"/>
      <c r="EY93" s="811"/>
      <c r="EZ93" s="811"/>
      <c r="FA93" s="811"/>
      <c r="FB93" s="811"/>
      <c r="FC93" s="811"/>
      <c r="FD93" s="811"/>
      <c r="FE93" s="811"/>
      <c r="FF93" s="811"/>
      <c r="FG93" s="811"/>
      <c r="FH93" s="811"/>
      <c r="FI93" s="811"/>
      <c r="FJ93" s="811"/>
      <c r="FK93" s="811"/>
      <c r="FL93" s="811"/>
      <c r="FM93" s="811"/>
      <c r="FN93" s="811"/>
      <c r="FO93" s="811"/>
      <c r="FP93" s="811"/>
      <c r="FQ93" s="811"/>
      <c r="FR93" s="811"/>
      <c r="FS93" s="811"/>
      <c r="FT93" s="811"/>
      <c r="FU93" s="811"/>
      <c r="FV93" s="811"/>
      <c r="FW93" s="811"/>
      <c r="FX93" s="811"/>
      <c r="FY93" s="811"/>
      <c r="FZ93" s="811"/>
      <c r="GA93" s="811"/>
      <c r="GB93" s="811"/>
      <c r="GC93" s="811"/>
      <c r="GD93" s="811"/>
      <c r="GE93" s="811"/>
      <c r="GF93" s="811"/>
      <c r="GG93" s="811"/>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row>
    <row r="94" spans="2:256" ht="14.25" x14ac:dyDescent="0.15">
      <c r="B94" s="6"/>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c r="CJ94" s="268"/>
      <c r="CK94" s="268"/>
      <c r="CL94" s="268"/>
      <c r="CM94" s="268"/>
      <c r="CN94" s="268"/>
      <c r="CO94" s="268"/>
      <c r="CP94" s="268"/>
      <c r="CQ94" s="268"/>
      <c r="CR94" s="268"/>
      <c r="CS94" s="268"/>
      <c r="CT94" s="268"/>
      <c r="CU94" s="268"/>
      <c r="CV94" s="268"/>
      <c r="CW94" s="268"/>
      <c r="CX94" s="268"/>
      <c r="CY94" s="268"/>
      <c r="CZ94" s="268"/>
      <c r="DA94" s="268"/>
      <c r="DB94" s="268"/>
      <c r="DC94" s="268"/>
      <c r="DD94" s="268"/>
      <c r="DE94" s="268"/>
      <c r="DF94" s="268"/>
      <c r="DG94" s="268"/>
      <c r="DH94" s="268"/>
      <c r="DI94" s="268"/>
      <c r="DJ94" s="268"/>
      <c r="DK94" s="268"/>
      <c r="DL94" s="268"/>
      <c r="DM94" s="268"/>
      <c r="DN94" s="268"/>
      <c r="DO94" s="268"/>
      <c r="DP94" s="268"/>
      <c r="DQ94" s="268"/>
      <c r="DR94" s="268"/>
      <c r="DS94" s="268"/>
      <c r="DT94" s="268"/>
      <c r="DU94" s="268"/>
      <c r="DV94" s="268"/>
      <c r="DW94" s="268"/>
      <c r="DX94" s="268"/>
      <c r="DY94" s="268"/>
      <c r="DZ94" s="811"/>
      <c r="EA94" s="811"/>
      <c r="EB94" s="811"/>
      <c r="EC94" s="811"/>
      <c r="ED94" s="811"/>
      <c r="EE94" s="811"/>
      <c r="EF94" s="811"/>
      <c r="EG94" s="811"/>
      <c r="EH94" s="811"/>
      <c r="EI94" s="811"/>
      <c r="EJ94" s="811"/>
      <c r="EK94" s="811"/>
      <c r="EL94" s="811"/>
      <c r="EM94" s="811"/>
      <c r="EN94" s="811"/>
      <c r="EO94" s="811"/>
      <c r="EP94" s="811"/>
      <c r="EQ94" s="811"/>
      <c r="ER94" s="811"/>
      <c r="ES94" s="811"/>
      <c r="ET94" s="811"/>
      <c r="EU94" s="811"/>
      <c r="EV94" s="811"/>
      <c r="EW94" s="811"/>
      <c r="EX94" s="811"/>
      <c r="EY94" s="811"/>
      <c r="EZ94" s="811"/>
      <c r="FA94" s="811"/>
      <c r="FB94" s="811"/>
      <c r="FC94" s="811"/>
      <c r="FD94" s="811"/>
      <c r="FE94" s="811"/>
      <c r="FF94" s="811"/>
      <c r="FG94" s="811"/>
      <c r="FH94" s="811"/>
      <c r="FI94" s="811"/>
      <c r="FJ94" s="811"/>
      <c r="FK94" s="811"/>
      <c r="FL94" s="811"/>
      <c r="FM94" s="811"/>
      <c r="FN94" s="811"/>
      <c r="FO94" s="811"/>
      <c r="FP94" s="811"/>
      <c r="FQ94" s="811"/>
      <c r="FR94" s="811"/>
      <c r="FS94" s="811"/>
      <c r="FT94" s="811"/>
      <c r="FU94" s="811"/>
      <c r="FV94" s="811"/>
      <c r="FW94" s="811"/>
      <c r="FX94" s="811"/>
      <c r="FY94" s="811"/>
      <c r="FZ94" s="811"/>
      <c r="GA94" s="811"/>
      <c r="GB94" s="811"/>
      <c r="GC94" s="811"/>
      <c r="GD94" s="811"/>
      <c r="GE94" s="811"/>
      <c r="GF94" s="811"/>
      <c r="GG94" s="811"/>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row>
    <row r="95" spans="2:256" s="267" customFormat="1" x14ac:dyDescent="0.15">
      <c r="BN95" s="485"/>
      <c r="BO95" s="485"/>
      <c r="BP95" s="485"/>
      <c r="BQ95" s="485"/>
      <c r="BR95" s="485"/>
      <c r="BS95" s="485"/>
      <c r="BT95" s="485"/>
      <c r="BU95" s="485"/>
      <c r="BV95" s="485"/>
      <c r="BW95" s="485"/>
      <c r="BX95" s="485"/>
      <c r="BY95" s="485"/>
      <c r="BZ95" s="485"/>
      <c r="EX95" s="486"/>
      <c r="EZ95" s="291"/>
      <c r="FA95" s="291"/>
      <c r="FB95" s="291"/>
      <c r="FC95" s="291"/>
      <c r="FD95" s="291"/>
      <c r="FE95" s="291"/>
      <c r="FF95" s="291"/>
      <c r="FG95" s="291"/>
      <c r="FH95" s="291"/>
      <c r="FI95" s="291"/>
      <c r="FJ95" s="291"/>
      <c r="FK95" s="291"/>
      <c r="FL95" s="291"/>
      <c r="FM95" s="291"/>
      <c r="FN95" s="291"/>
      <c r="FO95" s="291"/>
      <c r="FP95" s="291"/>
      <c r="FQ95" s="291"/>
      <c r="FR95" s="291"/>
      <c r="FS95" s="291"/>
      <c r="FT95" s="291"/>
      <c r="FU95" s="291"/>
      <c r="FV95" s="291"/>
      <c r="FW95" s="291"/>
      <c r="FX95" s="291"/>
      <c r="FY95" s="291"/>
      <c r="FZ95" s="291"/>
      <c r="GA95" s="291"/>
      <c r="GH95" s="5"/>
      <c r="GI95" s="5"/>
      <c r="GJ95" s="5"/>
      <c r="GK95" s="5"/>
      <c r="GL95" s="5"/>
      <c r="GM95" s="5"/>
      <c r="GN95" s="5"/>
      <c r="GO95" s="5"/>
      <c r="GP95" s="5"/>
      <c r="GQ95" s="5"/>
      <c r="GR95" s="5"/>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5"/>
      <c r="HY95" s="5"/>
      <c r="HZ95" s="5"/>
      <c r="IA95" s="5"/>
      <c r="IB95" s="5"/>
      <c r="IC95" s="5"/>
      <c r="ID95" s="5"/>
      <c r="IE95" s="5"/>
      <c r="IF95" s="5"/>
      <c r="IG95" s="5"/>
      <c r="IH95" s="5"/>
      <c r="II95" s="5"/>
      <c r="IJ95" s="5"/>
      <c r="IK95" s="5"/>
      <c r="IL95" s="5"/>
      <c r="IM95" s="5"/>
      <c r="IN95" s="5"/>
      <c r="IO95" s="5"/>
      <c r="IP95" s="5"/>
      <c r="IQ95" s="5"/>
      <c r="IR95" s="5"/>
      <c r="IS95" s="5"/>
      <c r="IT95" s="5"/>
      <c r="IU95" s="5"/>
      <c r="IV95" s="5"/>
    </row>
    <row r="96" spans="2:256" s="267" customFormat="1" x14ac:dyDescent="0.15">
      <c r="BG96" s="487" t="s">
        <v>533</v>
      </c>
      <c r="BH96" s="487"/>
      <c r="BI96" s="487"/>
      <c r="BJ96" s="487"/>
      <c r="BK96" s="487"/>
      <c r="BL96" s="487"/>
      <c r="BM96" s="487"/>
      <c r="BN96" s="488"/>
      <c r="BO96" s="487"/>
      <c r="BP96" s="487"/>
      <c r="BQ96" s="487"/>
      <c r="BR96" s="487"/>
      <c r="BS96" s="487"/>
      <c r="BT96" s="487"/>
      <c r="BU96" s="487"/>
      <c r="BV96" s="487"/>
      <c r="BW96" s="487"/>
      <c r="BX96" s="487"/>
      <c r="BY96" s="487"/>
      <c r="BZ96" s="487"/>
      <c r="CA96" s="487"/>
      <c r="CB96" s="487"/>
      <c r="CC96" s="487"/>
      <c r="CD96" s="487"/>
      <c r="CE96" s="487"/>
      <c r="CF96" s="487"/>
      <c r="CG96" s="487"/>
      <c r="CH96" s="487"/>
      <c r="CI96" s="487"/>
      <c r="CJ96" s="489"/>
      <c r="CK96" s="489"/>
      <c r="CL96" s="489"/>
      <c r="CM96" s="489"/>
      <c r="CN96" s="489"/>
      <c r="CO96" s="489"/>
      <c r="CP96" s="489"/>
      <c r="CQ96" s="489"/>
      <c r="CR96" s="489"/>
      <c r="CS96" s="489"/>
      <c r="CT96" s="489"/>
      <c r="CU96" s="489"/>
      <c r="CV96" s="489"/>
      <c r="CW96" s="489"/>
      <c r="CX96" s="489"/>
      <c r="CY96" s="489"/>
      <c r="CZ96" s="489"/>
      <c r="DA96" s="489"/>
      <c r="DB96" s="489"/>
      <c r="DC96" s="489"/>
      <c r="DD96" s="489"/>
      <c r="DE96" s="489"/>
      <c r="DF96" s="489"/>
      <c r="DG96" s="489"/>
      <c r="DH96" s="489"/>
      <c r="DI96" s="489"/>
      <c r="DJ96" s="489"/>
      <c r="DK96" s="489"/>
      <c r="DL96" s="489"/>
      <c r="DM96" s="489"/>
      <c r="DN96" s="489"/>
      <c r="DO96" s="489"/>
      <c r="DP96" s="489"/>
      <c r="DQ96" s="489"/>
      <c r="DR96" s="489"/>
      <c r="DS96" s="489"/>
      <c r="DT96" s="489"/>
      <c r="DU96" s="489"/>
      <c r="DV96" s="489"/>
      <c r="DW96" s="489"/>
      <c r="DX96" s="489"/>
      <c r="DY96" s="489"/>
      <c r="DZ96" s="489"/>
      <c r="EA96" s="489"/>
      <c r="EB96" s="489"/>
      <c r="EC96" s="489"/>
      <c r="ED96" s="489"/>
      <c r="EE96" s="489"/>
      <c r="EF96" s="489"/>
      <c r="EG96" s="489"/>
      <c r="EH96" s="489"/>
      <c r="EI96" s="489"/>
      <c r="EJ96" s="489"/>
      <c r="EK96" s="489"/>
      <c r="EL96" s="489"/>
      <c r="EM96" s="489"/>
      <c r="EN96" s="489"/>
      <c r="EO96" s="489"/>
      <c r="EP96" s="489"/>
      <c r="EQ96" s="489"/>
      <c r="ER96" s="489"/>
      <c r="ES96" s="489"/>
      <c r="ET96" s="489"/>
      <c r="EU96" s="489"/>
      <c r="EV96" s="489"/>
      <c r="EW96" s="489"/>
      <c r="EX96" s="489"/>
      <c r="EY96" s="489"/>
      <c r="EZ96" s="489"/>
      <c r="FA96" s="489"/>
      <c r="FB96" s="489"/>
      <c r="FC96" s="489"/>
      <c r="FD96" s="489"/>
      <c r="FE96" s="489"/>
      <c r="FF96" s="489"/>
      <c r="FG96" s="489"/>
      <c r="FH96" s="489"/>
      <c r="FI96" s="489"/>
      <c r="FJ96" s="489"/>
      <c r="FK96" s="489"/>
      <c r="FL96" s="489"/>
      <c r="FM96" s="489"/>
      <c r="FN96" s="489"/>
      <c r="FO96" s="489"/>
      <c r="FP96" s="489"/>
      <c r="FQ96" s="489"/>
      <c r="FR96" s="489"/>
      <c r="FS96" s="489"/>
      <c r="FT96" s="489"/>
      <c r="FU96" s="489"/>
      <c r="FV96" s="489"/>
      <c r="FW96" s="489"/>
      <c r="FX96" s="489"/>
      <c r="FY96" s="489"/>
      <c r="FZ96" s="489"/>
      <c r="GA96" s="489"/>
      <c r="GB96" s="489"/>
      <c r="GC96" s="489"/>
      <c r="GD96" s="489"/>
      <c r="GE96" s="489"/>
      <c r="GF96" s="489"/>
      <c r="GG96" s="489"/>
      <c r="GH96" s="5"/>
      <c r="GI96" s="5"/>
      <c r="GJ96" s="5"/>
      <c r="GK96" s="5"/>
      <c r="GL96" s="5"/>
      <c r="GM96" s="5"/>
      <c r="GN96" s="5"/>
      <c r="GO96" s="5"/>
      <c r="GP96" s="5"/>
      <c r="GQ96" s="5"/>
      <c r="GR96" s="5"/>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5"/>
      <c r="HY96" s="5"/>
      <c r="HZ96" s="5"/>
      <c r="IA96" s="5"/>
      <c r="IB96" s="5"/>
      <c r="IC96" s="5"/>
      <c r="ID96" s="5"/>
      <c r="IE96" s="5"/>
      <c r="IF96" s="5"/>
      <c r="IG96" s="5"/>
      <c r="IH96" s="5"/>
      <c r="II96" s="5"/>
      <c r="IJ96" s="5"/>
      <c r="IK96" s="5"/>
      <c r="IL96" s="5"/>
      <c r="IM96" s="5"/>
      <c r="IN96" s="5"/>
      <c r="IO96" s="5"/>
      <c r="IP96" s="5"/>
      <c r="IQ96" s="5"/>
      <c r="IR96" s="5"/>
      <c r="IS96" s="5"/>
      <c r="IT96" s="5"/>
      <c r="IU96" s="5"/>
      <c r="IV96" s="5"/>
    </row>
    <row r="97" spans="1:256" s="494" customForma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878" t="s">
        <v>534</v>
      </c>
      <c r="BH97" s="879"/>
      <c r="BI97" s="879"/>
      <c r="BJ97" s="879"/>
      <c r="BK97" s="879"/>
      <c r="BL97" s="879"/>
      <c r="BM97" s="879"/>
      <c r="BN97" s="880"/>
      <c r="BO97" s="490" t="s">
        <v>535</v>
      </c>
      <c r="BP97" s="491"/>
      <c r="BQ97" s="491"/>
      <c r="BR97" s="491"/>
      <c r="BS97" s="491"/>
      <c r="BT97" s="491"/>
      <c r="BU97" s="491"/>
      <c r="BV97" s="491"/>
      <c r="BW97" s="491"/>
      <c r="BX97" s="491"/>
      <c r="BY97" s="491"/>
      <c r="BZ97" s="491"/>
      <c r="CA97" s="491"/>
      <c r="CB97" s="491"/>
      <c r="CC97" s="491"/>
      <c r="CD97" s="491"/>
      <c r="CE97" s="491"/>
      <c r="CF97" s="491"/>
      <c r="CG97" s="491"/>
      <c r="CH97" s="491"/>
      <c r="CI97" s="491"/>
      <c r="CJ97" s="492"/>
      <c r="CK97" s="492"/>
      <c r="CL97" s="492"/>
      <c r="CM97" s="492"/>
      <c r="CN97" s="492"/>
      <c r="CO97" s="492"/>
      <c r="CP97" s="492"/>
      <c r="CQ97" s="492"/>
      <c r="CR97" s="492"/>
      <c r="CS97" s="492"/>
      <c r="CT97" s="492"/>
      <c r="CU97" s="492"/>
      <c r="CV97" s="492"/>
      <c r="CW97" s="492"/>
      <c r="CX97" s="492"/>
      <c r="CY97" s="492"/>
      <c r="CZ97" s="492"/>
      <c r="DA97" s="492"/>
      <c r="DB97" s="492"/>
      <c r="DC97" s="492"/>
      <c r="DD97" s="492"/>
      <c r="DE97" s="492"/>
      <c r="DF97" s="492"/>
      <c r="DG97" s="492"/>
      <c r="DH97" s="492"/>
      <c r="DI97" s="492"/>
      <c r="DJ97" s="492"/>
      <c r="DK97" s="492"/>
      <c r="DL97" s="492"/>
      <c r="DM97" s="492"/>
      <c r="DN97" s="492"/>
      <c r="DO97" s="492"/>
      <c r="DP97" s="492"/>
      <c r="DQ97" s="492"/>
      <c r="DR97" s="492"/>
      <c r="DS97" s="492"/>
      <c r="DT97" s="492"/>
      <c r="DU97" s="492"/>
      <c r="DV97" s="492"/>
      <c r="DW97" s="492"/>
      <c r="DX97" s="492"/>
      <c r="DY97" s="492"/>
      <c r="DZ97" s="492"/>
      <c r="EA97" s="492"/>
      <c r="EB97" s="492"/>
      <c r="EC97" s="492"/>
      <c r="ED97" s="492"/>
      <c r="EE97" s="492"/>
      <c r="EF97" s="492"/>
      <c r="EG97" s="492"/>
      <c r="EH97" s="492"/>
      <c r="EI97" s="492"/>
      <c r="EJ97" s="492"/>
      <c r="EK97" s="492"/>
      <c r="EL97" s="492"/>
      <c r="EM97" s="492"/>
      <c r="EN97" s="492"/>
      <c r="EO97" s="492"/>
      <c r="EP97" s="492"/>
      <c r="EQ97" s="492"/>
      <c r="ER97" s="492"/>
      <c r="ES97" s="492"/>
      <c r="ET97" s="492"/>
      <c r="EU97" s="492"/>
      <c r="EV97" s="492"/>
      <c r="EW97" s="492"/>
      <c r="EX97" s="492"/>
      <c r="EY97" s="492"/>
      <c r="EZ97" s="492"/>
      <c r="FA97" s="492"/>
      <c r="FB97" s="492"/>
      <c r="FC97" s="492"/>
      <c r="FD97" s="492"/>
      <c r="FE97" s="492"/>
      <c r="FF97" s="492"/>
      <c r="FG97" s="492"/>
      <c r="FH97" s="492"/>
      <c r="FI97" s="492"/>
      <c r="FJ97" s="492"/>
      <c r="FK97" s="492"/>
      <c r="FL97" s="492"/>
      <c r="FM97" s="492"/>
      <c r="FN97" s="492"/>
      <c r="FO97" s="492"/>
      <c r="FP97" s="492"/>
      <c r="FQ97" s="492"/>
      <c r="FR97" s="492"/>
      <c r="FS97" s="492"/>
      <c r="FT97" s="492"/>
      <c r="FU97" s="492"/>
      <c r="FV97" s="492"/>
      <c r="FW97" s="492"/>
      <c r="FX97" s="492"/>
      <c r="FY97" s="492"/>
      <c r="FZ97" s="492"/>
      <c r="GA97" s="492"/>
      <c r="GB97" s="492"/>
      <c r="GC97" s="492"/>
      <c r="GD97" s="492"/>
      <c r="GE97" s="492"/>
      <c r="GF97" s="492"/>
      <c r="GG97" s="493"/>
      <c r="GH97" s="267"/>
      <c r="GI97" s="267"/>
      <c r="GJ97" s="267"/>
      <c r="GK97" s="267"/>
      <c r="GL97" s="267"/>
      <c r="GM97" s="267"/>
      <c r="GN97" s="267"/>
      <c r="GO97" s="267"/>
      <c r="GP97" s="267"/>
      <c r="GQ97" s="267"/>
      <c r="GR97" s="267"/>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5"/>
      <c r="HY97" s="5"/>
      <c r="HZ97" s="5"/>
      <c r="IA97" s="5"/>
      <c r="IB97" s="5"/>
      <c r="IC97" s="5"/>
      <c r="ID97" s="5"/>
      <c r="IE97" s="5"/>
      <c r="IF97" s="5"/>
      <c r="IG97" s="5"/>
      <c r="IH97" s="5"/>
      <c r="II97" s="5"/>
      <c r="IJ97" s="5"/>
      <c r="IK97" s="5"/>
      <c r="IL97" s="5"/>
      <c r="IM97" s="5"/>
      <c r="IN97" s="5"/>
      <c r="IO97" s="5"/>
      <c r="IP97" s="5"/>
      <c r="IQ97" s="5"/>
      <c r="IR97" s="5"/>
      <c r="IS97" s="5"/>
      <c r="IT97" s="5"/>
      <c r="IU97" s="5"/>
      <c r="IV97" s="5"/>
    </row>
    <row r="98" spans="1:256" s="494" customForma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872" t="s">
        <v>536</v>
      </c>
      <c r="BH98" s="873"/>
      <c r="BI98" s="873"/>
      <c r="BJ98" s="873"/>
      <c r="BK98" s="873"/>
      <c r="BL98" s="873"/>
      <c r="BM98" s="873"/>
      <c r="BN98" s="874"/>
      <c r="BO98" s="487" t="s">
        <v>537</v>
      </c>
      <c r="BP98" s="487"/>
      <c r="BQ98" s="487"/>
      <c r="BR98" s="487"/>
      <c r="BS98" s="487"/>
      <c r="BT98" s="487"/>
      <c r="BU98" s="487"/>
      <c r="BV98" s="487"/>
      <c r="BW98" s="487"/>
      <c r="BX98" s="487"/>
      <c r="BY98" s="487"/>
      <c r="BZ98" s="487"/>
      <c r="CA98" s="487"/>
      <c r="CB98" s="487"/>
      <c r="CC98" s="487"/>
      <c r="CD98" s="487"/>
      <c r="CE98" s="487"/>
      <c r="CF98" s="487"/>
      <c r="CG98" s="487"/>
      <c r="CH98" s="487"/>
      <c r="CI98" s="487"/>
      <c r="CJ98" s="489"/>
      <c r="CK98" s="489"/>
      <c r="CL98" s="489"/>
      <c r="CM98" s="489"/>
      <c r="CN98" s="489"/>
      <c r="CO98" s="489"/>
      <c r="CP98" s="489"/>
      <c r="CQ98" s="489"/>
      <c r="CR98" s="489"/>
      <c r="CS98" s="489"/>
      <c r="CT98" s="489"/>
      <c r="CU98" s="489"/>
      <c r="CV98" s="489"/>
      <c r="CW98" s="489"/>
      <c r="CX98" s="489"/>
      <c r="CY98" s="489"/>
      <c r="CZ98" s="489"/>
      <c r="DA98" s="489"/>
      <c r="DB98" s="489"/>
      <c r="DC98" s="489"/>
      <c r="DD98" s="489"/>
      <c r="DE98" s="489"/>
      <c r="DF98" s="489"/>
      <c r="DG98" s="489"/>
      <c r="DH98" s="489"/>
      <c r="DI98" s="489"/>
      <c r="DJ98" s="489"/>
      <c r="DK98" s="489"/>
      <c r="DL98" s="489"/>
      <c r="DM98" s="489"/>
      <c r="DN98" s="489"/>
      <c r="DO98" s="489"/>
      <c r="DP98" s="489"/>
      <c r="DQ98" s="489"/>
      <c r="DR98" s="489"/>
      <c r="DS98" s="489"/>
      <c r="DT98" s="489"/>
      <c r="DU98" s="489"/>
      <c r="DV98" s="489"/>
      <c r="DW98" s="489"/>
      <c r="DX98" s="489"/>
      <c r="DY98" s="489"/>
      <c r="DZ98" s="489"/>
      <c r="EA98" s="489"/>
      <c r="EB98" s="489"/>
      <c r="EC98" s="489"/>
      <c r="ED98" s="489"/>
      <c r="EE98" s="489"/>
      <c r="EF98" s="489"/>
      <c r="EG98" s="489"/>
      <c r="EH98" s="489"/>
      <c r="EI98" s="489"/>
      <c r="EJ98" s="489"/>
      <c r="EK98" s="489"/>
      <c r="EL98" s="489"/>
      <c r="EM98" s="489"/>
      <c r="EN98" s="489"/>
      <c r="EO98" s="489"/>
      <c r="EP98" s="489"/>
      <c r="EQ98" s="489"/>
      <c r="ER98" s="489"/>
      <c r="ES98" s="489"/>
      <c r="ET98" s="489"/>
      <c r="EU98" s="489"/>
      <c r="EV98" s="489"/>
      <c r="EW98" s="489"/>
      <c r="EX98" s="489"/>
      <c r="EY98" s="489"/>
      <c r="EZ98" s="489"/>
      <c r="FA98" s="489"/>
      <c r="FB98" s="489"/>
      <c r="FC98" s="489"/>
      <c r="FD98" s="489"/>
      <c r="FE98" s="489"/>
      <c r="FF98" s="489"/>
      <c r="FG98" s="489"/>
      <c r="FH98" s="489"/>
      <c r="FI98" s="489"/>
      <c r="FJ98" s="489"/>
      <c r="FK98" s="489"/>
      <c r="FL98" s="489"/>
      <c r="FM98" s="489"/>
      <c r="FN98" s="489"/>
      <c r="FO98" s="489"/>
      <c r="FP98" s="489"/>
      <c r="FQ98" s="489"/>
      <c r="FR98" s="489"/>
      <c r="FS98" s="489"/>
      <c r="FT98" s="489"/>
      <c r="FU98" s="489"/>
      <c r="FV98" s="489"/>
      <c r="FW98" s="489"/>
      <c r="FX98" s="489"/>
      <c r="FY98" s="489"/>
      <c r="FZ98" s="489"/>
      <c r="GA98" s="489"/>
      <c r="GB98" s="489"/>
      <c r="GC98" s="489"/>
      <c r="GD98" s="489"/>
      <c r="GE98" s="489"/>
      <c r="GF98" s="489"/>
      <c r="GG98" s="495"/>
      <c r="GH98" s="267"/>
      <c r="GI98" s="267"/>
      <c r="GJ98" s="267"/>
      <c r="GK98" s="267"/>
      <c r="GL98" s="267"/>
      <c r="GM98" s="267"/>
      <c r="GN98" s="267"/>
      <c r="GO98" s="267"/>
      <c r="GP98" s="267"/>
      <c r="GQ98" s="267"/>
      <c r="GR98" s="267"/>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5"/>
      <c r="HY98" s="5"/>
      <c r="HZ98" s="5"/>
      <c r="IA98" s="5"/>
      <c r="IB98" s="5"/>
      <c r="IC98" s="5"/>
      <c r="ID98" s="5"/>
      <c r="IE98" s="5"/>
      <c r="IF98" s="5"/>
      <c r="IG98" s="5"/>
      <c r="IH98" s="5"/>
      <c r="II98" s="5"/>
      <c r="IJ98" s="5"/>
      <c r="IK98" s="5"/>
      <c r="IL98" s="5"/>
      <c r="IM98" s="5"/>
      <c r="IN98" s="5"/>
      <c r="IO98" s="5"/>
      <c r="IP98" s="5"/>
      <c r="IQ98" s="5"/>
      <c r="IR98" s="5"/>
      <c r="IS98" s="5"/>
      <c r="IT98" s="5"/>
      <c r="IU98" s="5"/>
      <c r="IV98" s="5"/>
    </row>
    <row r="99" spans="1:256" s="494" customForma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846"/>
      <c r="BH99" s="847"/>
      <c r="BI99" s="847"/>
      <c r="BJ99" s="847"/>
      <c r="BK99" s="847"/>
      <c r="BL99" s="847"/>
      <c r="BM99" s="847"/>
      <c r="BN99" s="848"/>
      <c r="BO99" s="487" t="s">
        <v>538</v>
      </c>
      <c r="BP99" s="487"/>
      <c r="BQ99" s="487"/>
      <c r="BR99" s="487"/>
      <c r="BS99" s="487"/>
      <c r="BT99" s="487"/>
      <c r="BU99" s="487"/>
      <c r="BV99" s="487"/>
      <c r="BW99" s="487"/>
      <c r="BX99" s="487"/>
      <c r="BY99" s="487"/>
      <c r="BZ99" s="487"/>
      <c r="CA99" s="487"/>
      <c r="CB99" s="487"/>
      <c r="CC99" s="487"/>
      <c r="CD99" s="487"/>
      <c r="CE99" s="487"/>
      <c r="CF99" s="487"/>
      <c r="CG99" s="487"/>
      <c r="CH99" s="487"/>
      <c r="CI99" s="487"/>
      <c r="CJ99" s="489"/>
      <c r="CK99" s="489"/>
      <c r="CL99" s="489"/>
      <c r="CM99" s="489"/>
      <c r="CN99" s="489"/>
      <c r="CO99" s="489"/>
      <c r="CP99" s="489"/>
      <c r="CQ99" s="489"/>
      <c r="CR99" s="489"/>
      <c r="CS99" s="489"/>
      <c r="CT99" s="489"/>
      <c r="CU99" s="489"/>
      <c r="CV99" s="489"/>
      <c r="CW99" s="489"/>
      <c r="CX99" s="489"/>
      <c r="CY99" s="489"/>
      <c r="CZ99" s="489"/>
      <c r="DA99" s="489"/>
      <c r="DB99" s="489"/>
      <c r="DC99" s="489"/>
      <c r="DD99" s="489"/>
      <c r="DE99" s="489"/>
      <c r="DF99" s="489"/>
      <c r="DG99" s="489"/>
      <c r="DH99" s="489"/>
      <c r="DI99" s="489"/>
      <c r="DJ99" s="489"/>
      <c r="DK99" s="489"/>
      <c r="DL99" s="489"/>
      <c r="DM99" s="489"/>
      <c r="DN99" s="489"/>
      <c r="DO99" s="489"/>
      <c r="DP99" s="489"/>
      <c r="DQ99" s="489"/>
      <c r="DR99" s="489"/>
      <c r="DS99" s="489"/>
      <c r="DT99" s="489"/>
      <c r="DU99" s="489"/>
      <c r="DV99" s="489"/>
      <c r="DW99" s="489"/>
      <c r="DX99" s="489"/>
      <c r="DY99" s="489"/>
      <c r="DZ99" s="489"/>
      <c r="EA99" s="489"/>
      <c r="EB99" s="489"/>
      <c r="EC99" s="489"/>
      <c r="ED99" s="489"/>
      <c r="EE99" s="489"/>
      <c r="EF99" s="489"/>
      <c r="EG99" s="489"/>
      <c r="EH99" s="489"/>
      <c r="EI99" s="489"/>
      <c r="EJ99" s="489"/>
      <c r="EK99" s="489"/>
      <c r="EL99" s="489"/>
      <c r="EM99" s="489"/>
      <c r="EN99" s="489"/>
      <c r="EO99" s="489"/>
      <c r="EP99" s="489"/>
      <c r="EQ99" s="489"/>
      <c r="ER99" s="489"/>
      <c r="ES99" s="489"/>
      <c r="ET99" s="489"/>
      <c r="EU99" s="489"/>
      <c r="EV99" s="489"/>
      <c r="EW99" s="489"/>
      <c r="EX99" s="489"/>
      <c r="EY99" s="489"/>
      <c r="EZ99" s="489"/>
      <c r="FA99" s="489"/>
      <c r="FB99" s="489"/>
      <c r="FC99" s="489"/>
      <c r="FD99" s="489"/>
      <c r="FE99" s="489"/>
      <c r="FF99" s="489"/>
      <c r="FG99" s="489"/>
      <c r="FH99" s="489"/>
      <c r="FI99" s="489"/>
      <c r="FJ99" s="489"/>
      <c r="FK99" s="489"/>
      <c r="FL99" s="489"/>
      <c r="FM99" s="489"/>
      <c r="FN99" s="489"/>
      <c r="FO99" s="489"/>
      <c r="FP99" s="489"/>
      <c r="FQ99" s="489"/>
      <c r="FR99" s="489"/>
      <c r="FS99" s="489"/>
      <c r="FT99" s="489"/>
      <c r="FU99" s="489"/>
      <c r="FV99" s="489"/>
      <c r="FW99" s="489"/>
      <c r="FX99" s="489"/>
      <c r="FY99" s="489"/>
      <c r="FZ99" s="489"/>
      <c r="GA99" s="489"/>
      <c r="GB99" s="489"/>
      <c r="GC99" s="489"/>
      <c r="GD99" s="489"/>
      <c r="GE99" s="489"/>
      <c r="GF99" s="489"/>
      <c r="GG99" s="495"/>
      <c r="GH99" s="5"/>
      <c r="GI99" s="5"/>
      <c r="GJ99" s="5"/>
      <c r="GK99" s="5"/>
      <c r="GL99" s="5"/>
      <c r="GM99" s="5"/>
      <c r="GN99" s="5"/>
      <c r="GO99" s="5"/>
      <c r="GP99" s="5"/>
      <c r="GQ99" s="5"/>
      <c r="GR99" s="5"/>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5"/>
      <c r="HY99" s="5"/>
      <c r="HZ99" s="5"/>
      <c r="IA99" s="5"/>
      <c r="IB99" s="5"/>
      <c r="IC99" s="5"/>
      <c r="ID99" s="5"/>
      <c r="IE99" s="5"/>
      <c r="IF99" s="5"/>
      <c r="IG99" s="5"/>
      <c r="IH99" s="5"/>
      <c r="II99" s="5"/>
      <c r="IJ99" s="5"/>
      <c r="IK99" s="5"/>
      <c r="IL99" s="5"/>
      <c r="IM99" s="5"/>
      <c r="IN99" s="5"/>
      <c r="IO99" s="5"/>
      <c r="IP99" s="5"/>
      <c r="IQ99" s="5"/>
      <c r="IR99" s="5"/>
      <c r="IS99" s="5"/>
      <c r="IT99" s="5"/>
      <c r="IU99" s="5"/>
      <c r="IV99" s="5"/>
    </row>
    <row r="100" spans="1:256" s="494" customForma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872" t="s">
        <v>539</v>
      </c>
      <c r="BH100" s="873"/>
      <c r="BI100" s="873"/>
      <c r="BJ100" s="873"/>
      <c r="BK100" s="873"/>
      <c r="BL100" s="873"/>
      <c r="BM100" s="873"/>
      <c r="BN100" s="874"/>
      <c r="BO100" s="496" t="s">
        <v>540</v>
      </c>
      <c r="BP100" s="496"/>
      <c r="BQ100" s="496"/>
      <c r="BR100" s="496"/>
      <c r="BS100" s="496"/>
      <c r="BT100" s="496"/>
      <c r="BU100" s="496"/>
      <c r="BV100" s="496"/>
      <c r="BW100" s="496"/>
      <c r="BX100" s="496"/>
      <c r="BY100" s="496"/>
      <c r="BZ100" s="496"/>
      <c r="CA100" s="496"/>
      <c r="CB100" s="496"/>
      <c r="CC100" s="496"/>
      <c r="CD100" s="496"/>
      <c r="CE100" s="496"/>
      <c r="CF100" s="496"/>
      <c r="CG100" s="496"/>
      <c r="CH100" s="496"/>
      <c r="CI100" s="496"/>
      <c r="CJ100" s="497"/>
      <c r="CK100" s="497"/>
      <c r="CL100" s="497"/>
      <c r="CM100" s="497"/>
      <c r="CN100" s="497"/>
      <c r="CO100" s="497"/>
      <c r="CP100" s="497"/>
      <c r="CQ100" s="497"/>
      <c r="CR100" s="497"/>
      <c r="CS100" s="497"/>
      <c r="CT100" s="497"/>
      <c r="CU100" s="497"/>
      <c r="CV100" s="497"/>
      <c r="CW100" s="497"/>
      <c r="CX100" s="497"/>
      <c r="CY100" s="497"/>
      <c r="CZ100" s="497"/>
      <c r="DA100" s="497"/>
      <c r="DB100" s="497"/>
      <c r="DC100" s="497"/>
      <c r="DD100" s="497"/>
      <c r="DE100" s="497"/>
      <c r="DF100" s="497"/>
      <c r="DG100" s="497"/>
      <c r="DH100" s="497"/>
      <c r="DI100" s="497"/>
      <c r="DJ100" s="497"/>
      <c r="DK100" s="497"/>
      <c r="DL100" s="497"/>
      <c r="DM100" s="497"/>
      <c r="DN100" s="497"/>
      <c r="DO100" s="497"/>
      <c r="DP100" s="497"/>
      <c r="DQ100" s="497"/>
      <c r="DR100" s="497"/>
      <c r="DS100" s="497"/>
      <c r="DT100" s="497"/>
      <c r="DU100" s="497"/>
      <c r="DV100" s="497"/>
      <c r="DW100" s="497"/>
      <c r="DX100" s="497"/>
      <c r="DY100" s="497"/>
      <c r="DZ100" s="497"/>
      <c r="EA100" s="497"/>
      <c r="EB100" s="497"/>
      <c r="EC100" s="497"/>
      <c r="ED100" s="497"/>
      <c r="EE100" s="497"/>
      <c r="EF100" s="497"/>
      <c r="EG100" s="497"/>
      <c r="EH100" s="497"/>
      <c r="EI100" s="497"/>
      <c r="EJ100" s="497"/>
      <c r="EK100" s="497"/>
      <c r="EL100" s="497"/>
      <c r="EM100" s="497"/>
      <c r="EN100" s="497"/>
      <c r="EO100" s="497"/>
      <c r="EP100" s="497"/>
      <c r="EQ100" s="497"/>
      <c r="ER100" s="497"/>
      <c r="ES100" s="497"/>
      <c r="ET100" s="497"/>
      <c r="EU100" s="497"/>
      <c r="EV100" s="497"/>
      <c r="EW100" s="497"/>
      <c r="EX100" s="497"/>
      <c r="EY100" s="497"/>
      <c r="EZ100" s="497"/>
      <c r="FA100" s="497"/>
      <c r="FB100" s="497"/>
      <c r="FC100" s="497"/>
      <c r="FD100" s="497"/>
      <c r="FE100" s="497"/>
      <c r="FF100" s="497"/>
      <c r="FG100" s="497"/>
      <c r="FH100" s="497"/>
      <c r="FI100" s="497"/>
      <c r="FJ100" s="497"/>
      <c r="FK100" s="497"/>
      <c r="FL100" s="497"/>
      <c r="FM100" s="497"/>
      <c r="FN100" s="497"/>
      <c r="FO100" s="497"/>
      <c r="FP100" s="497"/>
      <c r="FQ100" s="497"/>
      <c r="FR100" s="497"/>
      <c r="FS100" s="497"/>
      <c r="FT100" s="497"/>
      <c r="FU100" s="497"/>
      <c r="FV100" s="497"/>
      <c r="FW100" s="497"/>
      <c r="FX100" s="497"/>
      <c r="FY100" s="497"/>
      <c r="FZ100" s="497"/>
      <c r="GA100" s="497"/>
      <c r="GB100" s="497"/>
      <c r="GC100" s="497"/>
      <c r="GD100" s="497"/>
      <c r="GE100" s="497"/>
      <c r="GF100" s="497"/>
      <c r="GG100" s="498"/>
      <c r="GH100" s="5"/>
      <c r="GI100" s="5"/>
      <c r="GJ100" s="5"/>
      <c r="GK100" s="5"/>
      <c r="GL100" s="5"/>
      <c r="GM100" s="5"/>
      <c r="GN100" s="5"/>
      <c r="GO100" s="5"/>
      <c r="GP100" s="5"/>
      <c r="GQ100" s="5"/>
      <c r="GR100" s="5"/>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row>
    <row r="101" spans="1:256" s="494" customForma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849"/>
      <c r="BH101" s="850"/>
      <c r="BI101" s="850"/>
      <c r="BJ101" s="850"/>
      <c r="BK101" s="850"/>
      <c r="BL101" s="850"/>
      <c r="BM101" s="850"/>
      <c r="BN101" s="851"/>
      <c r="BO101" s="499" t="s">
        <v>541</v>
      </c>
      <c r="BP101" s="499"/>
      <c r="BQ101" s="499"/>
      <c r="BR101" s="499"/>
      <c r="BS101" s="499"/>
      <c r="BT101" s="499"/>
      <c r="BU101" s="499"/>
      <c r="BV101" s="499"/>
      <c r="BW101" s="499"/>
      <c r="BX101" s="499"/>
      <c r="BY101" s="499"/>
      <c r="BZ101" s="499"/>
      <c r="CA101" s="499"/>
      <c r="CB101" s="499"/>
      <c r="CC101" s="499"/>
      <c r="CD101" s="499"/>
      <c r="CE101" s="499"/>
      <c r="CF101" s="499"/>
      <c r="CG101" s="499"/>
      <c r="CH101" s="499"/>
      <c r="CI101" s="499"/>
      <c r="CJ101" s="500"/>
      <c r="CK101" s="500"/>
      <c r="CL101" s="500"/>
      <c r="CM101" s="500"/>
      <c r="CN101" s="500"/>
      <c r="CO101" s="500"/>
      <c r="CP101" s="500"/>
      <c r="CQ101" s="500"/>
      <c r="CR101" s="500"/>
      <c r="CS101" s="500"/>
      <c r="CT101" s="500"/>
      <c r="CU101" s="500"/>
      <c r="CV101" s="500"/>
      <c r="CW101" s="500"/>
      <c r="CX101" s="500"/>
      <c r="CY101" s="500"/>
      <c r="CZ101" s="500"/>
      <c r="DA101" s="500"/>
      <c r="DB101" s="500"/>
      <c r="DC101" s="500"/>
      <c r="DD101" s="500"/>
      <c r="DE101" s="500"/>
      <c r="DF101" s="500"/>
      <c r="DG101" s="500"/>
      <c r="DH101" s="500"/>
      <c r="DI101" s="500"/>
      <c r="DJ101" s="500"/>
      <c r="DK101" s="500"/>
      <c r="DL101" s="500"/>
      <c r="DM101" s="500"/>
      <c r="DN101" s="500"/>
      <c r="DO101" s="500"/>
      <c r="DP101" s="500"/>
      <c r="DQ101" s="500"/>
      <c r="DR101" s="500"/>
      <c r="DS101" s="500"/>
      <c r="DT101" s="500"/>
      <c r="DU101" s="500"/>
      <c r="DV101" s="500"/>
      <c r="DW101" s="500"/>
      <c r="DX101" s="500"/>
      <c r="DY101" s="500"/>
      <c r="DZ101" s="500"/>
      <c r="EA101" s="500"/>
      <c r="EB101" s="500"/>
      <c r="EC101" s="500"/>
      <c r="ED101" s="500"/>
      <c r="EE101" s="500"/>
      <c r="EF101" s="500"/>
      <c r="EG101" s="500"/>
      <c r="EH101" s="500"/>
      <c r="EI101" s="500"/>
      <c r="EJ101" s="500"/>
      <c r="EK101" s="500"/>
      <c r="EL101" s="500"/>
      <c r="EM101" s="500"/>
      <c r="EN101" s="500"/>
      <c r="EO101" s="500"/>
      <c r="EP101" s="500"/>
      <c r="EQ101" s="500"/>
      <c r="ER101" s="500"/>
      <c r="ES101" s="500"/>
      <c r="ET101" s="500"/>
      <c r="EU101" s="500"/>
      <c r="EV101" s="500"/>
      <c r="EW101" s="500"/>
      <c r="EX101" s="500"/>
      <c r="EY101" s="500"/>
      <c r="EZ101" s="500"/>
      <c r="FA101" s="500"/>
      <c r="FB101" s="500"/>
      <c r="FC101" s="500"/>
      <c r="FD101" s="500"/>
      <c r="FE101" s="500"/>
      <c r="FF101" s="500"/>
      <c r="FG101" s="500"/>
      <c r="FH101" s="500"/>
      <c r="FI101" s="500"/>
      <c r="FJ101" s="500"/>
      <c r="FK101" s="500"/>
      <c r="FL101" s="500"/>
      <c r="FM101" s="500"/>
      <c r="FN101" s="500"/>
      <c r="FO101" s="500"/>
      <c r="FP101" s="500"/>
      <c r="FQ101" s="500"/>
      <c r="FR101" s="500"/>
      <c r="FS101" s="500"/>
      <c r="FT101" s="500"/>
      <c r="FU101" s="500"/>
      <c r="FV101" s="500"/>
      <c r="FW101" s="500"/>
      <c r="FX101" s="500"/>
      <c r="FY101" s="500"/>
      <c r="FZ101" s="500"/>
      <c r="GA101" s="500"/>
      <c r="GB101" s="500"/>
      <c r="GC101" s="500"/>
      <c r="GD101" s="500"/>
      <c r="GE101" s="500"/>
      <c r="GF101" s="500"/>
      <c r="GG101" s="501"/>
      <c r="GH101" s="5"/>
      <c r="GI101" s="5"/>
      <c r="GJ101" s="5"/>
      <c r="GK101" s="5"/>
      <c r="GL101" s="5"/>
      <c r="GM101" s="5"/>
      <c r="GN101" s="5"/>
      <c r="GO101" s="5"/>
      <c r="GP101" s="5"/>
      <c r="GQ101" s="5"/>
      <c r="GR101" s="5"/>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row>
    <row r="102" spans="1:256" s="494" customForma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846" t="s">
        <v>161</v>
      </c>
      <c r="BH102" s="847"/>
      <c r="BI102" s="847"/>
      <c r="BJ102" s="847"/>
      <c r="BK102" s="847"/>
      <c r="BL102" s="847"/>
      <c r="BM102" s="847"/>
      <c r="BN102" s="848"/>
      <c r="BO102" s="487" t="s">
        <v>542</v>
      </c>
      <c r="BP102" s="487"/>
      <c r="BQ102" s="487"/>
      <c r="BR102" s="487"/>
      <c r="BS102" s="487"/>
      <c r="BT102" s="487"/>
      <c r="BU102" s="487"/>
      <c r="BV102" s="487"/>
      <c r="BW102" s="487"/>
      <c r="BX102" s="487"/>
      <c r="BY102" s="487"/>
      <c r="BZ102" s="487"/>
      <c r="CA102" s="487"/>
      <c r="CB102" s="487"/>
      <c r="CC102" s="487"/>
      <c r="CD102" s="487"/>
      <c r="CE102" s="487"/>
      <c r="CF102" s="487"/>
      <c r="CG102" s="487"/>
      <c r="CH102" s="487"/>
      <c r="CI102" s="487"/>
      <c r="CJ102" s="489"/>
      <c r="CK102" s="489"/>
      <c r="CL102" s="489"/>
      <c r="CM102" s="489"/>
      <c r="CN102" s="489"/>
      <c r="CO102" s="489"/>
      <c r="CP102" s="489"/>
      <c r="CQ102" s="489"/>
      <c r="CR102" s="489"/>
      <c r="CS102" s="489"/>
      <c r="CT102" s="489"/>
      <c r="CU102" s="489"/>
      <c r="CV102" s="489"/>
      <c r="CW102" s="489"/>
      <c r="CX102" s="489"/>
      <c r="CY102" s="489"/>
      <c r="CZ102" s="489"/>
      <c r="DA102" s="489"/>
      <c r="DB102" s="489"/>
      <c r="DC102" s="489"/>
      <c r="DD102" s="489"/>
      <c r="DE102" s="489"/>
      <c r="DF102" s="489"/>
      <c r="DG102" s="489"/>
      <c r="DH102" s="489"/>
      <c r="DI102" s="489"/>
      <c r="DJ102" s="489"/>
      <c r="DK102" s="489"/>
      <c r="DL102" s="489"/>
      <c r="DM102" s="489"/>
      <c r="DN102" s="489"/>
      <c r="DO102" s="489"/>
      <c r="DP102" s="489"/>
      <c r="DQ102" s="489"/>
      <c r="DR102" s="489"/>
      <c r="DS102" s="489"/>
      <c r="DT102" s="489"/>
      <c r="DU102" s="489"/>
      <c r="DV102" s="489"/>
      <c r="DW102" s="489"/>
      <c r="DX102" s="489"/>
      <c r="DY102" s="489"/>
      <c r="DZ102" s="489"/>
      <c r="EA102" s="489"/>
      <c r="EB102" s="489"/>
      <c r="EC102" s="489"/>
      <c r="ED102" s="489"/>
      <c r="EE102" s="489"/>
      <c r="EF102" s="489"/>
      <c r="EG102" s="489"/>
      <c r="EH102" s="489"/>
      <c r="EI102" s="489"/>
      <c r="EJ102" s="489"/>
      <c r="EK102" s="489"/>
      <c r="EL102" s="489"/>
      <c r="EM102" s="489"/>
      <c r="EN102" s="489"/>
      <c r="EO102" s="489"/>
      <c r="EP102" s="489"/>
      <c r="EQ102" s="489"/>
      <c r="ER102" s="489"/>
      <c r="ES102" s="489"/>
      <c r="ET102" s="489"/>
      <c r="EU102" s="489"/>
      <c r="EV102" s="489"/>
      <c r="EW102" s="489"/>
      <c r="EX102" s="489"/>
      <c r="EY102" s="489"/>
      <c r="EZ102" s="489"/>
      <c r="FA102" s="489"/>
      <c r="FB102" s="489"/>
      <c r="FC102" s="489"/>
      <c r="FD102" s="489"/>
      <c r="FE102" s="489"/>
      <c r="FF102" s="489"/>
      <c r="FG102" s="489"/>
      <c r="FH102" s="489"/>
      <c r="FI102" s="489"/>
      <c r="FJ102" s="489"/>
      <c r="FK102" s="489"/>
      <c r="FL102" s="489"/>
      <c r="FM102" s="489"/>
      <c r="FN102" s="489"/>
      <c r="FO102" s="489"/>
      <c r="FP102" s="489"/>
      <c r="FQ102" s="489"/>
      <c r="FR102" s="489"/>
      <c r="FS102" s="489"/>
      <c r="FT102" s="489"/>
      <c r="FU102" s="489"/>
      <c r="FV102" s="489"/>
      <c r="FW102" s="489"/>
      <c r="FX102" s="489"/>
      <c r="FY102" s="489"/>
      <c r="FZ102" s="489"/>
      <c r="GA102" s="489"/>
      <c r="GB102" s="489"/>
      <c r="GC102" s="489"/>
      <c r="GD102" s="489"/>
      <c r="GE102" s="489"/>
      <c r="GF102" s="489"/>
      <c r="GG102" s="495"/>
      <c r="GH102" s="5"/>
      <c r="GI102" s="5"/>
      <c r="GJ102" s="5"/>
      <c r="GK102" s="5"/>
      <c r="GL102" s="5"/>
      <c r="GM102" s="5"/>
      <c r="GN102" s="5"/>
      <c r="GO102" s="5"/>
      <c r="GP102" s="5"/>
      <c r="GQ102" s="5"/>
      <c r="GR102" s="5"/>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row>
    <row r="103" spans="1:256" s="494" customForma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846"/>
      <c r="BH103" s="847"/>
      <c r="BI103" s="847"/>
      <c r="BJ103" s="847"/>
      <c r="BK103" s="847"/>
      <c r="BL103" s="847"/>
      <c r="BM103" s="847"/>
      <c r="BN103" s="848"/>
      <c r="BO103" s="487" t="s">
        <v>543</v>
      </c>
      <c r="BP103" s="487"/>
      <c r="BQ103" s="487"/>
      <c r="BR103" s="487"/>
      <c r="BS103" s="487"/>
      <c r="BT103" s="487"/>
      <c r="BU103" s="487"/>
      <c r="BV103" s="487"/>
      <c r="BW103" s="487"/>
      <c r="BX103" s="487"/>
      <c r="BY103" s="487"/>
      <c r="BZ103" s="487"/>
      <c r="CA103" s="487"/>
      <c r="CB103" s="487"/>
      <c r="CC103" s="487"/>
      <c r="CD103" s="487"/>
      <c r="CE103" s="487"/>
      <c r="CF103" s="487"/>
      <c r="CG103" s="487"/>
      <c r="CH103" s="487"/>
      <c r="CI103" s="487"/>
      <c r="CJ103" s="489"/>
      <c r="CK103" s="489"/>
      <c r="CL103" s="489"/>
      <c r="CM103" s="489"/>
      <c r="CN103" s="489"/>
      <c r="CO103" s="489"/>
      <c r="CP103" s="489"/>
      <c r="CQ103" s="489"/>
      <c r="CR103" s="489"/>
      <c r="CS103" s="489"/>
      <c r="CT103" s="489"/>
      <c r="CU103" s="489"/>
      <c r="CV103" s="489"/>
      <c r="CW103" s="489"/>
      <c r="CX103" s="489"/>
      <c r="CY103" s="489"/>
      <c r="CZ103" s="489"/>
      <c r="DA103" s="489"/>
      <c r="DB103" s="489"/>
      <c r="DC103" s="489"/>
      <c r="DD103" s="489"/>
      <c r="DE103" s="489"/>
      <c r="DF103" s="489"/>
      <c r="DG103" s="489"/>
      <c r="DH103" s="489"/>
      <c r="DI103" s="489"/>
      <c r="DJ103" s="489"/>
      <c r="DK103" s="489"/>
      <c r="DL103" s="489"/>
      <c r="DM103" s="489"/>
      <c r="DN103" s="489"/>
      <c r="DO103" s="489"/>
      <c r="DP103" s="489"/>
      <c r="DQ103" s="489"/>
      <c r="DR103" s="489"/>
      <c r="DS103" s="489"/>
      <c r="DT103" s="489"/>
      <c r="DU103" s="489"/>
      <c r="DV103" s="489"/>
      <c r="DW103" s="489"/>
      <c r="DX103" s="489"/>
      <c r="DY103" s="489"/>
      <c r="DZ103" s="489"/>
      <c r="EA103" s="489"/>
      <c r="EB103" s="489"/>
      <c r="EC103" s="489"/>
      <c r="ED103" s="489"/>
      <c r="EE103" s="489"/>
      <c r="EF103" s="489"/>
      <c r="EG103" s="489"/>
      <c r="EH103" s="489"/>
      <c r="EI103" s="489"/>
      <c r="EJ103" s="489"/>
      <c r="EK103" s="489"/>
      <c r="EL103" s="489"/>
      <c r="EM103" s="489"/>
      <c r="EN103" s="489"/>
      <c r="EO103" s="489"/>
      <c r="EP103" s="489"/>
      <c r="EQ103" s="489"/>
      <c r="ER103" s="489"/>
      <c r="ES103" s="489"/>
      <c r="ET103" s="489"/>
      <c r="EU103" s="489"/>
      <c r="EV103" s="489"/>
      <c r="EW103" s="489"/>
      <c r="EX103" s="489"/>
      <c r="EY103" s="489"/>
      <c r="EZ103" s="489"/>
      <c r="FA103" s="489"/>
      <c r="FB103" s="489"/>
      <c r="FC103" s="489"/>
      <c r="FD103" s="489"/>
      <c r="FE103" s="489"/>
      <c r="FF103" s="489"/>
      <c r="FG103" s="489"/>
      <c r="FH103" s="489"/>
      <c r="FI103" s="489"/>
      <c r="FJ103" s="489"/>
      <c r="FK103" s="489"/>
      <c r="FL103" s="489"/>
      <c r="FM103" s="489"/>
      <c r="FN103" s="489"/>
      <c r="FO103" s="489"/>
      <c r="FP103" s="489"/>
      <c r="FQ103" s="489"/>
      <c r="FR103" s="489"/>
      <c r="FS103" s="489"/>
      <c r="FT103" s="489"/>
      <c r="FU103" s="489"/>
      <c r="FV103" s="489"/>
      <c r="FW103" s="489"/>
      <c r="FX103" s="489"/>
      <c r="FY103" s="489"/>
      <c r="FZ103" s="489"/>
      <c r="GA103" s="489"/>
      <c r="GB103" s="489"/>
      <c r="GC103" s="489"/>
      <c r="GD103" s="489"/>
      <c r="GE103" s="489"/>
      <c r="GF103" s="489"/>
      <c r="GG103" s="495"/>
      <c r="GH103" s="5"/>
      <c r="GI103" s="5"/>
      <c r="GJ103" s="5"/>
      <c r="GK103" s="5"/>
      <c r="GL103" s="5"/>
      <c r="GM103" s="5"/>
      <c r="GN103" s="5"/>
      <c r="GO103" s="5"/>
      <c r="GP103" s="5"/>
      <c r="GQ103" s="5"/>
      <c r="GR103" s="5"/>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row>
    <row r="104" spans="1:256" s="494" customForma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846"/>
      <c r="BH104" s="847"/>
      <c r="BI104" s="847"/>
      <c r="BJ104" s="847"/>
      <c r="BK104" s="847"/>
      <c r="BL104" s="847"/>
      <c r="BM104" s="847"/>
      <c r="BN104" s="848"/>
      <c r="BO104" s="487" t="s">
        <v>544</v>
      </c>
      <c r="BP104" s="487"/>
      <c r="BQ104" s="487"/>
      <c r="BR104" s="487"/>
      <c r="BS104" s="487"/>
      <c r="BT104" s="487"/>
      <c r="BU104" s="487"/>
      <c r="BV104" s="487"/>
      <c r="BW104" s="487"/>
      <c r="BX104" s="487"/>
      <c r="BY104" s="487"/>
      <c r="BZ104" s="487"/>
      <c r="CA104" s="487"/>
      <c r="CB104" s="487"/>
      <c r="CC104" s="487"/>
      <c r="CD104" s="487"/>
      <c r="CE104" s="487"/>
      <c r="CF104" s="487"/>
      <c r="CG104" s="487"/>
      <c r="CH104" s="487"/>
      <c r="CI104" s="487"/>
      <c r="CJ104" s="489"/>
      <c r="CK104" s="489"/>
      <c r="CL104" s="489"/>
      <c r="CM104" s="489"/>
      <c r="CN104" s="489"/>
      <c r="CO104" s="489"/>
      <c r="CP104" s="489"/>
      <c r="CQ104" s="489"/>
      <c r="CR104" s="489"/>
      <c r="CS104" s="489"/>
      <c r="CT104" s="489"/>
      <c r="CU104" s="489"/>
      <c r="CV104" s="489"/>
      <c r="CW104" s="489"/>
      <c r="CX104" s="489"/>
      <c r="CY104" s="489"/>
      <c r="CZ104" s="489"/>
      <c r="DA104" s="489"/>
      <c r="DB104" s="489"/>
      <c r="DC104" s="489"/>
      <c r="DD104" s="489"/>
      <c r="DE104" s="489"/>
      <c r="DF104" s="489"/>
      <c r="DG104" s="489"/>
      <c r="DH104" s="489"/>
      <c r="DI104" s="489"/>
      <c r="DJ104" s="489"/>
      <c r="DK104" s="489"/>
      <c r="DL104" s="489"/>
      <c r="DM104" s="489"/>
      <c r="DN104" s="489"/>
      <c r="DO104" s="489"/>
      <c r="DP104" s="489"/>
      <c r="DQ104" s="489"/>
      <c r="DR104" s="489"/>
      <c r="DS104" s="489"/>
      <c r="DT104" s="489"/>
      <c r="DU104" s="489"/>
      <c r="DV104" s="489"/>
      <c r="DW104" s="489"/>
      <c r="DX104" s="489"/>
      <c r="DY104" s="489"/>
      <c r="DZ104" s="489"/>
      <c r="EA104" s="489"/>
      <c r="EB104" s="489"/>
      <c r="EC104" s="489"/>
      <c r="ED104" s="489"/>
      <c r="EE104" s="489"/>
      <c r="EF104" s="489"/>
      <c r="EG104" s="489"/>
      <c r="EH104" s="489"/>
      <c r="EI104" s="489"/>
      <c r="EJ104" s="489"/>
      <c r="EK104" s="489"/>
      <c r="EL104" s="489"/>
      <c r="EM104" s="489"/>
      <c r="EN104" s="489"/>
      <c r="EO104" s="489"/>
      <c r="EP104" s="489"/>
      <c r="EQ104" s="489"/>
      <c r="ER104" s="489"/>
      <c r="ES104" s="489"/>
      <c r="ET104" s="489"/>
      <c r="EU104" s="489"/>
      <c r="EV104" s="489"/>
      <c r="EW104" s="489"/>
      <c r="EX104" s="489"/>
      <c r="EY104" s="489"/>
      <c r="EZ104" s="489"/>
      <c r="FA104" s="489"/>
      <c r="FB104" s="489"/>
      <c r="FC104" s="489"/>
      <c r="FD104" s="489"/>
      <c r="FE104" s="489"/>
      <c r="FF104" s="489"/>
      <c r="FG104" s="489"/>
      <c r="FH104" s="489"/>
      <c r="FI104" s="489"/>
      <c r="FJ104" s="489"/>
      <c r="FK104" s="489"/>
      <c r="FL104" s="489"/>
      <c r="FM104" s="489"/>
      <c r="FN104" s="489"/>
      <c r="FO104" s="489"/>
      <c r="FP104" s="489"/>
      <c r="FQ104" s="489"/>
      <c r="FR104" s="489"/>
      <c r="FS104" s="489"/>
      <c r="FT104" s="489"/>
      <c r="FU104" s="489"/>
      <c r="FV104" s="489"/>
      <c r="FW104" s="489"/>
      <c r="FX104" s="489"/>
      <c r="FY104" s="489"/>
      <c r="FZ104" s="489"/>
      <c r="GA104" s="489"/>
      <c r="GB104" s="489"/>
      <c r="GC104" s="489"/>
      <c r="GD104" s="489"/>
      <c r="GE104" s="489"/>
      <c r="GF104" s="489"/>
      <c r="GG104" s="495"/>
      <c r="GH104" s="5"/>
      <c r="GI104" s="5"/>
      <c r="GJ104" s="5"/>
      <c r="GK104" s="5"/>
      <c r="GL104" s="5"/>
      <c r="GM104" s="5"/>
      <c r="GN104" s="5"/>
      <c r="GO104" s="5"/>
      <c r="GP104" s="5"/>
      <c r="GQ104" s="5"/>
      <c r="GR104" s="5"/>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row>
    <row r="105" spans="1:256" s="494" customForma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846"/>
      <c r="BH105" s="847"/>
      <c r="BI105" s="847"/>
      <c r="BJ105" s="847"/>
      <c r="BK105" s="847"/>
      <c r="BL105" s="847"/>
      <c r="BM105" s="847"/>
      <c r="BN105" s="848"/>
      <c r="BO105" s="487" t="s">
        <v>545</v>
      </c>
      <c r="BP105" s="487"/>
      <c r="BQ105" s="487"/>
      <c r="BR105" s="487"/>
      <c r="BS105" s="487"/>
      <c r="BT105" s="487"/>
      <c r="BU105" s="487"/>
      <c r="BV105" s="487"/>
      <c r="BW105" s="487"/>
      <c r="BX105" s="487"/>
      <c r="BY105" s="487"/>
      <c r="BZ105" s="487"/>
      <c r="CA105" s="487"/>
      <c r="CB105" s="487"/>
      <c r="CC105" s="487"/>
      <c r="CD105" s="487"/>
      <c r="CE105" s="487"/>
      <c r="CF105" s="487"/>
      <c r="CG105" s="487"/>
      <c r="CH105" s="487"/>
      <c r="CI105" s="487"/>
      <c r="CJ105" s="489"/>
      <c r="CK105" s="489"/>
      <c r="CL105" s="489"/>
      <c r="CM105" s="489"/>
      <c r="CN105" s="489"/>
      <c r="CO105" s="489"/>
      <c r="CP105" s="489"/>
      <c r="CQ105" s="489"/>
      <c r="CR105" s="489"/>
      <c r="CS105" s="489"/>
      <c r="CT105" s="489"/>
      <c r="CU105" s="489"/>
      <c r="CV105" s="489"/>
      <c r="CW105" s="489"/>
      <c r="CX105" s="489"/>
      <c r="CY105" s="489"/>
      <c r="CZ105" s="489"/>
      <c r="DA105" s="489"/>
      <c r="DB105" s="489"/>
      <c r="DC105" s="489"/>
      <c r="DD105" s="489"/>
      <c r="DE105" s="489"/>
      <c r="DF105" s="489"/>
      <c r="DG105" s="489"/>
      <c r="DH105" s="489"/>
      <c r="DI105" s="489"/>
      <c r="DJ105" s="489"/>
      <c r="DK105" s="489"/>
      <c r="DL105" s="489"/>
      <c r="DM105" s="489"/>
      <c r="DN105" s="489"/>
      <c r="DO105" s="489"/>
      <c r="DP105" s="489"/>
      <c r="DQ105" s="489"/>
      <c r="DR105" s="489"/>
      <c r="DS105" s="489"/>
      <c r="DT105" s="489"/>
      <c r="DU105" s="489"/>
      <c r="DV105" s="489"/>
      <c r="DW105" s="489"/>
      <c r="DX105" s="489"/>
      <c r="DY105" s="489"/>
      <c r="DZ105" s="489"/>
      <c r="EA105" s="489"/>
      <c r="EB105" s="489"/>
      <c r="EC105" s="489"/>
      <c r="ED105" s="489"/>
      <c r="EE105" s="489"/>
      <c r="EF105" s="489"/>
      <c r="EG105" s="489"/>
      <c r="EH105" s="489"/>
      <c r="EI105" s="489"/>
      <c r="EJ105" s="489"/>
      <c r="EK105" s="489"/>
      <c r="EL105" s="489"/>
      <c r="EM105" s="489"/>
      <c r="EN105" s="489"/>
      <c r="EO105" s="489"/>
      <c r="EP105" s="489"/>
      <c r="EQ105" s="489"/>
      <c r="ER105" s="489"/>
      <c r="ES105" s="489"/>
      <c r="ET105" s="489"/>
      <c r="EU105" s="489"/>
      <c r="EV105" s="489"/>
      <c r="EW105" s="489"/>
      <c r="EX105" s="489"/>
      <c r="EY105" s="489"/>
      <c r="EZ105" s="489"/>
      <c r="FA105" s="489"/>
      <c r="FB105" s="489"/>
      <c r="FC105" s="489"/>
      <c r="FD105" s="489"/>
      <c r="FE105" s="489"/>
      <c r="FF105" s="489"/>
      <c r="FG105" s="489"/>
      <c r="FH105" s="489"/>
      <c r="FI105" s="489"/>
      <c r="FJ105" s="489"/>
      <c r="FK105" s="489"/>
      <c r="FL105" s="489"/>
      <c r="FM105" s="489"/>
      <c r="FN105" s="489"/>
      <c r="FO105" s="489"/>
      <c r="FP105" s="489"/>
      <c r="FQ105" s="489"/>
      <c r="FR105" s="489"/>
      <c r="FS105" s="489"/>
      <c r="FT105" s="489"/>
      <c r="FU105" s="489"/>
      <c r="FV105" s="489"/>
      <c r="FW105" s="489"/>
      <c r="FX105" s="489"/>
      <c r="FY105" s="489"/>
      <c r="FZ105" s="489"/>
      <c r="GA105" s="489"/>
      <c r="GB105" s="489"/>
      <c r="GC105" s="489"/>
      <c r="GD105" s="489"/>
      <c r="GE105" s="489"/>
      <c r="GF105" s="489"/>
      <c r="GG105" s="495"/>
      <c r="GH105" s="5"/>
      <c r="GI105" s="5"/>
      <c r="GJ105" s="5"/>
      <c r="GK105" s="5"/>
      <c r="GL105" s="5"/>
      <c r="GM105" s="5"/>
      <c r="GN105" s="5"/>
      <c r="GO105" s="5"/>
      <c r="GP105" s="5"/>
      <c r="GQ105" s="5"/>
      <c r="GR105" s="5"/>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row>
    <row r="106" spans="1:256" s="494" customForma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846"/>
      <c r="BH106" s="847"/>
      <c r="BI106" s="847"/>
      <c r="BJ106" s="847"/>
      <c r="BK106" s="847"/>
      <c r="BL106" s="847"/>
      <c r="BM106" s="847"/>
      <c r="BN106" s="848"/>
      <c r="BO106" s="487" t="s">
        <v>546</v>
      </c>
      <c r="BP106" s="487"/>
      <c r="BQ106" s="487"/>
      <c r="BR106" s="487"/>
      <c r="BS106" s="487"/>
      <c r="BT106" s="487"/>
      <c r="BU106" s="487"/>
      <c r="BV106" s="487"/>
      <c r="BW106" s="487"/>
      <c r="BX106" s="487"/>
      <c r="BY106" s="487"/>
      <c r="BZ106" s="487"/>
      <c r="CA106" s="487"/>
      <c r="CB106" s="487"/>
      <c r="CC106" s="487"/>
      <c r="CD106" s="487"/>
      <c r="CE106" s="487"/>
      <c r="CF106" s="487"/>
      <c r="CG106" s="487"/>
      <c r="CH106" s="487"/>
      <c r="CI106" s="487"/>
      <c r="CJ106" s="489"/>
      <c r="CK106" s="489"/>
      <c r="CL106" s="489"/>
      <c r="CM106" s="489"/>
      <c r="CN106" s="489"/>
      <c r="CO106" s="489"/>
      <c r="CP106" s="489"/>
      <c r="CQ106" s="489"/>
      <c r="CR106" s="489"/>
      <c r="CS106" s="489"/>
      <c r="CT106" s="489"/>
      <c r="CU106" s="489"/>
      <c r="CV106" s="489"/>
      <c r="CW106" s="489"/>
      <c r="CX106" s="489"/>
      <c r="CY106" s="489"/>
      <c r="CZ106" s="489"/>
      <c r="DA106" s="489"/>
      <c r="DB106" s="489"/>
      <c r="DC106" s="489"/>
      <c r="DD106" s="489"/>
      <c r="DE106" s="489"/>
      <c r="DF106" s="489"/>
      <c r="DG106" s="489"/>
      <c r="DH106" s="489"/>
      <c r="DI106" s="489"/>
      <c r="DJ106" s="489"/>
      <c r="DK106" s="489"/>
      <c r="DL106" s="489"/>
      <c r="DM106" s="489"/>
      <c r="DN106" s="489"/>
      <c r="DO106" s="489"/>
      <c r="DP106" s="489"/>
      <c r="DQ106" s="489"/>
      <c r="DR106" s="489"/>
      <c r="DS106" s="489"/>
      <c r="DT106" s="489"/>
      <c r="DU106" s="489"/>
      <c r="DV106" s="489"/>
      <c r="DW106" s="489"/>
      <c r="DX106" s="489"/>
      <c r="DY106" s="489"/>
      <c r="DZ106" s="489"/>
      <c r="EA106" s="489"/>
      <c r="EB106" s="489"/>
      <c r="EC106" s="489"/>
      <c r="ED106" s="489"/>
      <c r="EE106" s="489"/>
      <c r="EF106" s="489"/>
      <c r="EG106" s="489"/>
      <c r="EH106" s="489"/>
      <c r="EI106" s="489"/>
      <c r="EJ106" s="489"/>
      <c r="EK106" s="489"/>
      <c r="EL106" s="489"/>
      <c r="EM106" s="489"/>
      <c r="EN106" s="489"/>
      <c r="EO106" s="489"/>
      <c r="EP106" s="489"/>
      <c r="EQ106" s="489"/>
      <c r="ER106" s="489"/>
      <c r="ES106" s="489"/>
      <c r="ET106" s="489"/>
      <c r="EU106" s="489"/>
      <c r="EV106" s="489"/>
      <c r="EW106" s="489"/>
      <c r="EX106" s="489"/>
      <c r="EY106" s="489"/>
      <c r="EZ106" s="489"/>
      <c r="FA106" s="489"/>
      <c r="FB106" s="489"/>
      <c r="FC106" s="489"/>
      <c r="FD106" s="489"/>
      <c r="FE106" s="489"/>
      <c r="FF106" s="489"/>
      <c r="FG106" s="489"/>
      <c r="FH106" s="489"/>
      <c r="FI106" s="489"/>
      <c r="FJ106" s="489"/>
      <c r="FK106" s="489"/>
      <c r="FL106" s="489"/>
      <c r="FM106" s="489"/>
      <c r="FN106" s="489"/>
      <c r="FO106" s="489"/>
      <c r="FP106" s="489"/>
      <c r="FQ106" s="489"/>
      <c r="FR106" s="489"/>
      <c r="FS106" s="489"/>
      <c r="FT106" s="489"/>
      <c r="FU106" s="489"/>
      <c r="FV106" s="489"/>
      <c r="FW106" s="489"/>
      <c r="FX106" s="489"/>
      <c r="FY106" s="489"/>
      <c r="FZ106" s="489"/>
      <c r="GA106" s="489"/>
      <c r="GB106" s="489"/>
      <c r="GC106" s="489"/>
      <c r="GD106" s="489"/>
      <c r="GE106" s="489"/>
      <c r="GF106" s="489"/>
      <c r="GG106" s="495"/>
      <c r="GH106" s="5"/>
      <c r="GI106" s="5"/>
      <c r="GJ106" s="5"/>
      <c r="GK106" s="5"/>
      <c r="GL106" s="5"/>
      <c r="GM106" s="5"/>
      <c r="GN106" s="5"/>
      <c r="GO106" s="5"/>
      <c r="GP106" s="5"/>
      <c r="GQ106" s="5"/>
      <c r="GR106" s="5"/>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row>
    <row r="107" spans="1:256" s="494" customForma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846"/>
      <c r="BH107" s="847"/>
      <c r="BI107" s="847"/>
      <c r="BJ107" s="847"/>
      <c r="BK107" s="847"/>
      <c r="BL107" s="847"/>
      <c r="BM107" s="847"/>
      <c r="BN107" s="848"/>
      <c r="BO107" s="487" t="s">
        <v>547</v>
      </c>
      <c r="BP107" s="487"/>
      <c r="BQ107" s="487"/>
      <c r="BR107" s="487"/>
      <c r="BS107" s="487"/>
      <c r="BT107" s="487"/>
      <c r="BU107" s="487"/>
      <c r="BV107" s="487"/>
      <c r="BW107" s="487"/>
      <c r="BX107" s="487"/>
      <c r="BY107" s="487"/>
      <c r="BZ107" s="487"/>
      <c r="CA107" s="487"/>
      <c r="CB107" s="487"/>
      <c r="CC107" s="487"/>
      <c r="CD107" s="487"/>
      <c r="CE107" s="487"/>
      <c r="CF107" s="487"/>
      <c r="CG107" s="487"/>
      <c r="CH107" s="487"/>
      <c r="CI107" s="487"/>
      <c r="CJ107" s="489"/>
      <c r="CK107" s="489"/>
      <c r="CL107" s="489"/>
      <c r="CM107" s="489"/>
      <c r="CN107" s="489"/>
      <c r="CO107" s="489"/>
      <c r="CP107" s="489"/>
      <c r="CQ107" s="489"/>
      <c r="CR107" s="489"/>
      <c r="CS107" s="489"/>
      <c r="CT107" s="489"/>
      <c r="CU107" s="489"/>
      <c r="CV107" s="489"/>
      <c r="CW107" s="489"/>
      <c r="CX107" s="489"/>
      <c r="CY107" s="489"/>
      <c r="CZ107" s="489"/>
      <c r="DA107" s="489"/>
      <c r="DB107" s="489"/>
      <c r="DC107" s="489"/>
      <c r="DD107" s="489"/>
      <c r="DE107" s="489"/>
      <c r="DF107" s="489"/>
      <c r="DG107" s="489"/>
      <c r="DH107" s="489"/>
      <c r="DI107" s="489"/>
      <c r="DJ107" s="489"/>
      <c r="DK107" s="489"/>
      <c r="DL107" s="489"/>
      <c r="DM107" s="489"/>
      <c r="DN107" s="489"/>
      <c r="DO107" s="489"/>
      <c r="DP107" s="489"/>
      <c r="DQ107" s="489"/>
      <c r="DR107" s="489"/>
      <c r="DS107" s="489"/>
      <c r="DT107" s="489"/>
      <c r="DU107" s="489"/>
      <c r="DV107" s="489"/>
      <c r="DW107" s="489"/>
      <c r="DX107" s="489"/>
      <c r="DY107" s="489"/>
      <c r="DZ107" s="489"/>
      <c r="EA107" s="489"/>
      <c r="EB107" s="489"/>
      <c r="EC107" s="489"/>
      <c r="ED107" s="489"/>
      <c r="EE107" s="489"/>
      <c r="EF107" s="489"/>
      <c r="EG107" s="489"/>
      <c r="EH107" s="489"/>
      <c r="EI107" s="489"/>
      <c r="EJ107" s="489"/>
      <c r="EK107" s="489"/>
      <c r="EL107" s="489"/>
      <c r="EM107" s="489"/>
      <c r="EN107" s="489"/>
      <c r="EO107" s="489"/>
      <c r="EP107" s="489"/>
      <c r="EQ107" s="489"/>
      <c r="ER107" s="489"/>
      <c r="ES107" s="489"/>
      <c r="ET107" s="489"/>
      <c r="EU107" s="489"/>
      <c r="EV107" s="489"/>
      <c r="EW107" s="489"/>
      <c r="EX107" s="489"/>
      <c r="EY107" s="489"/>
      <c r="EZ107" s="489"/>
      <c r="FA107" s="489"/>
      <c r="FB107" s="489"/>
      <c r="FC107" s="489"/>
      <c r="FD107" s="489"/>
      <c r="FE107" s="489"/>
      <c r="FF107" s="489"/>
      <c r="FG107" s="489"/>
      <c r="FH107" s="489"/>
      <c r="FI107" s="489"/>
      <c r="FJ107" s="489"/>
      <c r="FK107" s="489"/>
      <c r="FL107" s="489"/>
      <c r="FM107" s="489"/>
      <c r="FN107" s="489"/>
      <c r="FO107" s="489"/>
      <c r="FP107" s="489"/>
      <c r="FQ107" s="489"/>
      <c r="FR107" s="489"/>
      <c r="FS107" s="489"/>
      <c r="FT107" s="489"/>
      <c r="FU107" s="489"/>
      <c r="FV107" s="489"/>
      <c r="FW107" s="489"/>
      <c r="FX107" s="489"/>
      <c r="FY107" s="489"/>
      <c r="FZ107" s="489"/>
      <c r="GA107" s="489"/>
      <c r="GB107" s="489"/>
      <c r="GC107" s="489"/>
      <c r="GD107" s="489"/>
      <c r="GE107" s="489"/>
      <c r="GF107" s="489"/>
      <c r="GG107" s="495"/>
      <c r="GH107" s="5"/>
      <c r="GI107" s="5"/>
      <c r="GJ107" s="5"/>
      <c r="GK107" s="5"/>
      <c r="GL107" s="5"/>
      <c r="GM107" s="5"/>
      <c r="GN107" s="5"/>
      <c r="GO107" s="5"/>
      <c r="GP107" s="5"/>
      <c r="GQ107" s="5"/>
      <c r="GR107" s="5"/>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row>
    <row r="108" spans="1:256" s="494" customForma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872" t="s">
        <v>163</v>
      </c>
      <c r="BH108" s="873"/>
      <c r="BI108" s="873"/>
      <c r="BJ108" s="873"/>
      <c r="BK108" s="873"/>
      <c r="BL108" s="873"/>
      <c r="BM108" s="873"/>
      <c r="BN108" s="874"/>
      <c r="BO108" s="496" t="s">
        <v>548</v>
      </c>
      <c r="BP108" s="496"/>
      <c r="BQ108" s="496"/>
      <c r="BR108" s="496"/>
      <c r="BS108" s="496"/>
      <c r="BT108" s="496"/>
      <c r="BU108" s="496"/>
      <c r="BV108" s="496"/>
      <c r="BW108" s="496"/>
      <c r="BX108" s="496"/>
      <c r="BY108" s="496"/>
      <c r="BZ108" s="496"/>
      <c r="CA108" s="496"/>
      <c r="CB108" s="496"/>
      <c r="CC108" s="496"/>
      <c r="CD108" s="496"/>
      <c r="CE108" s="496"/>
      <c r="CF108" s="496"/>
      <c r="CG108" s="496"/>
      <c r="CH108" s="496"/>
      <c r="CI108" s="496"/>
      <c r="CJ108" s="497"/>
      <c r="CK108" s="497"/>
      <c r="CL108" s="497"/>
      <c r="CM108" s="497"/>
      <c r="CN108" s="497"/>
      <c r="CO108" s="497"/>
      <c r="CP108" s="497"/>
      <c r="CQ108" s="497"/>
      <c r="CR108" s="497"/>
      <c r="CS108" s="497"/>
      <c r="CT108" s="497"/>
      <c r="CU108" s="497"/>
      <c r="CV108" s="497"/>
      <c r="CW108" s="497"/>
      <c r="CX108" s="497"/>
      <c r="CY108" s="497"/>
      <c r="CZ108" s="497"/>
      <c r="DA108" s="497"/>
      <c r="DB108" s="497"/>
      <c r="DC108" s="497"/>
      <c r="DD108" s="497"/>
      <c r="DE108" s="497"/>
      <c r="DF108" s="497"/>
      <c r="DG108" s="497"/>
      <c r="DH108" s="497"/>
      <c r="DI108" s="497"/>
      <c r="DJ108" s="497"/>
      <c r="DK108" s="497"/>
      <c r="DL108" s="497"/>
      <c r="DM108" s="497"/>
      <c r="DN108" s="497"/>
      <c r="DO108" s="497"/>
      <c r="DP108" s="497"/>
      <c r="DQ108" s="497"/>
      <c r="DR108" s="497"/>
      <c r="DS108" s="497"/>
      <c r="DT108" s="497"/>
      <c r="DU108" s="497"/>
      <c r="DV108" s="497"/>
      <c r="DW108" s="497"/>
      <c r="DX108" s="497"/>
      <c r="DY108" s="497"/>
      <c r="DZ108" s="497"/>
      <c r="EA108" s="497"/>
      <c r="EB108" s="497"/>
      <c r="EC108" s="497"/>
      <c r="ED108" s="497"/>
      <c r="EE108" s="497"/>
      <c r="EF108" s="497"/>
      <c r="EG108" s="497"/>
      <c r="EH108" s="497"/>
      <c r="EI108" s="497"/>
      <c r="EJ108" s="497"/>
      <c r="EK108" s="497"/>
      <c r="EL108" s="497"/>
      <c r="EM108" s="497"/>
      <c r="EN108" s="497"/>
      <c r="EO108" s="497"/>
      <c r="EP108" s="497"/>
      <c r="EQ108" s="497"/>
      <c r="ER108" s="497"/>
      <c r="ES108" s="497"/>
      <c r="ET108" s="497"/>
      <c r="EU108" s="497"/>
      <c r="EV108" s="497"/>
      <c r="EW108" s="497"/>
      <c r="EX108" s="497"/>
      <c r="EY108" s="497"/>
      <c r="EZ108" s="497"/>
      <c r="FA108" s="497"/>
      <c r="FB108" s="497"/>
      <c r="FC108" s="497"/>
      <c r="FD108" s="497"/>
      <c r="FE108" s="497"/>
      <c r="FF108" s="497"/>
      <c r="FG108" s="497"/>
      <c r="FH108" s="497"/>
      <c r="FI108" s="497"/>
      <c r="FJ108" s="497"/>
      <c r="FK108" s="497"/>
      <c r="FL108" s="497"/>
      <c r="FM108" s="497"/>
      <c r="FN108" s="497"/>
      <c r="FO108" s="497"/>
      <c r="FP108" s="497"/>
      <c r="FQ108" s="497"/>
      <c r="FR108" s="497"/>
      <c r="FS108" s="497"/>
      <c r="FT108" s="497"/>
      <c r="FU108" s="497"/>
      <c r="FV108" s="497"/>
      <c r="FW108" s="497"/>
      <c r="FX108" s="497"/>
      <c r="FY108" s="497"/>
      <c r="FZ108" s="497"/>
      <c r="GA108" s="497"/>
      <c r="GB108" s="497"/>
      <c r="GC108" s="497"/>
      <c r="GD108" s="497"/>
      <c r="GE108" s="497"/>
      <c r="GF108" s="497"/>
      <c r="GG108" s="498"/>
      <c r="GH108" s="5"/>
      <c r="GI108" s="5"/>
      <c r="GJ108" s="5"/>
      <c r="GK108" s="5"/>
      <c r="GL108" s="5"/>
      <c r="GM108" s="5"/>
      <c r="GN108" s="5"/>
      <c r="GO108" s="5"/>
      <c r="GP108" s="5"/>
      <c r="GQ108" s="5"/>
      <c r="GR108" s="5"/>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row>
    <row r="109" spans="1:256" s="494" customForma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846"/>
      <c r="BH109" s="847"/>
      <c r="BI109" s="847"/>
      <c r="BJ109" s="847"/>
      <c r="BK109" s="847"/>
      <c r="BL109" s="847"/>
      <c r="BM109" s="847"/>
      <c r="BN109" s="848"/>
      <c r="BO109" s="487" t="s">
        <v>549</v>
      </c>
      <c r="BP109" s="487"/>
      <c r="BQ109" s="487"/>
      <c r="BR109" s="487"/>
      <c r="BS109" s="487"/>
      <c r="BT109" s="487"/>
      <c r="BU109" s="487"/>
      <c r="BV109" s="487"/>
      <c r="BW109" s="487"/>
      <c r="BX109" s="487"/>
      <c r="BY109" s="487"/>
      <c r="BZ109" s="487"/>
      <c r="CA109" s="487"/>
      <c r="CB109" s="487"/>
      <c r="CC109" s="487"/>
      <c r="CD109" s="487"/>
      <c r="CE109" s="487"/>
      <c r="CF109" s="487"/>
      <c r="CG109" s="487"/>
      <c r="CH109" s="487"/>
      <c r="CI109" s="487"/>
      <c r="CJ109" s="489"/>
      <c r="CK109" s="489"/>
      <c r="CL109" s="489"/>
      <c r="CM109" s="489"/>
      <c r="CN109" s="489"/>
      <c r="CO109" s="489"/>
      <c r="CP109" s="489"/>
      <c r="CQ109" s="489"/>
      <c r="CR109" s="489"/>
      <c r="CS109" s="489"/>
      <c r="CT109" s="489"/>
      <c r="CU109" s="489"/>
      <c r="CV109" s="489"/>
      <c r="CW109" s="489"/>
      <c r="CX109" s="489"/>
      <c r="CY109" s="489"/>
      <c r="CZ109" s="489"/>
      <c r="DA109" s="489"/>
      <c r="DB109" s="489"/>
      <c r="DC109" s="489"/>
      <c r="DD109" s="489"/>
      <c r="DE109" s="489"/>
      <c r="DF109" s="489"/>
      <c r="DG109" s="489"/>
      <c r="DH109" s="489"/>
      <c r="DI109" s="489"/>
      <c r="DJ109" s="489"/>
      <c r="DK109" s="489"/>
      <c r="DL109" s="489"/>
      <c r="DM109" s="489"/>
      <c r="DN109" s="489"/>
      <c r="DO109" s="489"/>
      <c r="DP109" s="489"/>
      <c r="DQ109" s="489"/>
      <c r="DR109" s="489"/>
      <c r="DS109" s="489"/>
      <c r="DT109" s="489"/>
      <c r="DU109" s="489"/>
      <c r="DV109" s="489"/>
      <c r="DW109" s="489"/>
      <c r="DX109" s="489"/>
      <c r="DY109" s="489"/>
      <c r="DZ109" s="489"/>
      <c r="EA109" s="489"/>
      <c r="EB109" s="489"/>
      <c r="EC109" s="489"/>
      <c r="ED109" s="489"/>
      <c r="EE109" s="489"/>
      <c r="EF109" s="489"/>
      <c r="EG109" s="489"/>
      <c r="EH109" s="489"/>
      <c r="EI109" s="489"/>
      <c r="EJ109" s="489"/>
      <c r="EK109" s="489"/>
      <c r="EL109" s="489"/>
      <c r="EM109" s="489"/>
      <c r="EN109" s="489"/>
      <c r="EO109" s="489"/>
      <c r="EP109" s="489"/>
      <c r="EQ109" s="489"/>
      <c r="ER109" s="489"/>
      <c r="ES109" s="489"/>
      <c r="ET109" s="489"/>
      <c r="EU109" s="489"/>
      <c r="EV109" s="489"/>
      <c r="EW109" s="489"/>
      <c r="EX109" s="489"/>
      <c r="EY109" s="489"/>
      <c r="EZ109" s="489"/>
      <c r="FA109" s="489"/>
      <c r="FB109" s="489"/>
      <c r="FC109" s="489"/>
      <c r="FD109" s="489"/>
      <c r="FE109" s="489"/>
      <c r="FF109" s="489"/>
      <c r="FG109" s="489"/>
      <c r="FH109" s="489"/>
      <c r="FI109" s="489"/>
      <c r="FJ109" s="489"/>
      <c r="FK109" s="489"/>
      <c r="FL109" s="489"/>
      <c r="FM109" s="489"/>
      <c r="FN109" s="489"/>
      <c r="FO109" s="489"/>
      <c r="FP109" s="489"/>
      <c r="FQ109" s="489"/>
      <c r="FR109" s="489"/>
      <c r="FS109" s="489"/>
      <c r="FT109" s="489"/>
      <c r="FU109" s="489"/>
      <c r="FV109" s="489"/>
      <c r="FW109" s="489"/>
      <c r="FX109" s="489"/>
      <c r="FY109" s="489"/>
      <c r="FZ109" s="489"/>
      <c r="GA109" s="489"/>
      <c r="GB109" s="489"/>
      <c r="GC109" s="489"/>
      <c r="GD109" s="489"/>
      <c r="GE109" s="489"/>
      <c r="GF109" s="489"/>
      <c r="GG109" s="495"/>
      <c r="GH109" s="5"/>
      <c r="GI109" s="5"/>
      <c r="GJ109" s="5"/>
      <c r="GK109" s="5"/>
      <c r="GL109" s="5"/>
      <c r="GM109" s="5"/>
      <c r="GN109" s="5"/>
      <c r="GO109" s="5"/>
      <c r="GP109" s="5"/>
      <c r="GQ109" s="5"/>
      <c r="GR109" s="5"/>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row>
    <row r="110" spans="1:256" s="494" customForma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849"/>
      <c r="BH110" s="850"/>
      <c r="BI110" s="850"/>
      <c r="BJ110" s="850"/>
      <c r="BK110" s="850"/>
      <c r="BL110" s="850"/>
      <c r="BM110" s="850"/>
      <c r="BN110" s="851"/>
      <c r="BO110" s="499" t="s">
        <v>550</v>
      </c>
      <c r="BP110" s="499"/>
      <c r="BQ110" s="499"/>
      <c r="BR110" s="499"/>
      <c r="BS110" s="499"/>
      <c r="BT110" s="499"/>
      <c r="BU110" s="499"/>
      <c r="BV110" s="499"/>
      <c r="BW110" s="499"/>
      <c r="BX110" s="499"/>
      <c r="BY110" s="499"/>
      <c r="BZ110" s="499"/>
      <c r="CA110" s="499"/>
      <c r="CB110" s="499"/>
      <c r="CC110" s="499"/>
      <c r="CD110" s="499"/>
      <c r="CE110" s="499"/>
      <c r="CF110" s="499"/>
      <c r="CG110" s="499"/>
      <c r="CH110" s="499"/>
      <c r="CI110" s="499"/>
      <c r="CJ110" s="500"/>
      <c r="CK110" s="500"/>
      <c r="CL110" s="500"/>
      <c r="CM110" s="500"/>
      <c r="CN110" s="500"/>
      <c r="CO110" s="500"/>
      <c r="CP110" s="500"/>
      <c r="CQ110" s="500"/>
      <c r="CR110" s="500"/>
      <c r="CS110" s="500"/>
      <c r="CT110" s="500"/>
      <c r="CU110" s="500"/>
      <c r="CV110" s="500"/>
      <c r="CW110" s="500"/>
      <c r="CX110" s="500"/>
      <c r="CY110" s="500"/>
      <c r="CZ110" s="500"/>
      <c r="DA110" s="500"/>
      <c r="DB110" s="500"/>
      <c r="DC110" s="500"/>
      <c r="DD110" s="500"/>
      <c r="DE110" s="500"/>
      <c r="DF110" s="500"/>
      <c r="DG110" s="500"/>
      <c r="DH110" s="500"/>
      <c r="DI110" s="500"/>
      <c r="DJ110" s="500"/>
      <c r="DK110" s="500"/>
      <c r="DL110" s="500"/>
      <c r="DM110" s="500"/>
      <c r="DN110" s="500"/>
      <c r="DO110" s="500"/>
      <c r="DP110" s="500"/>
      <c r="DQ110" s="500"/>
      <c r="DR110" s="500"/>
      <c r="DS110" s="500"/>
      <c r="DT110" s="500"/>
      <c r="DU110" s="500"/>
      <c r="DV110" s="500"/>
      <c r="DW110" s="500"/>
      <c r="DX110" s="500"/>
      <c r="DY110" s="500"/>
      <c r="DZ110" s="500"/>
      <c r="EA110" s="500"/>
      <c r="EB110" s="500"/>
      <c r="EC110" s="500"/>
      <c r="ED110" s="500"/>
      <c r="EE110" s="500"/>
      <c r="EF110" s="500"/>
      <c r="EG110" s="500"/>
      <c r="EH110" s="500"/>
      <c r="EI110" s="500"/>
      <c r="EJ110" s="500"/>
      <c r="EK110" s="500"/>
      <c r="EL110" s="500"/>
      <c r="EM110" s="500"/>
      <c r="EN110" s="500"/>
      <c r="EO110" s="500"/>
      <c r="EP110" s="500"/>
      <c r="EQ110" s="500"/>
      <c r="ER110" s="500"/>
      <c r="ES110" s="500"/>
      <c r="ET110" s="500"/>
      <c r="EU110" s="500"/>
      <c r="EV110" s="500"/>
      <c r="EW110" s="500"/>
      <c r="EX110" s="500"/>
      <c r="EY110" s="500"/>
      <c r="EZ110" s="500"/>
      <c r="FA110" s="500"/>
      <c r="FB110" s="500"/>
      <c r="FC110" s="500"/>
      <c r="FD110" s="500"/>
      <c r="FE110" s="500"/>
      <c r="FF110" s="500"/>
      <c r="FG110" s="500"/>
      <c r="FH110" s="500"/>
      <c r="FI110" s="500"/>
      <c r="FJ110" s="500"/>
      <c r="FK110" s="500"/>
      <c r="FL110" s="500"/>
      <c r="FM110" s="500"/>
      <c r="FN110" s="500"/>
      <c r="FO110" s="500"/>
      <c r="FP110" s="500"/>
      <c r="FQ110" s="500"/>
      <c r="FR110" s="500"/>
      <c r="FS110" s="500"/>
      <c r="FT110" s="500"/>
      <c r="FU110" s="500"/>
      <c r="FV110" s="500"/>
      <c r="FW110" s="500"/>
      <c r="FX110" s="500"/>
      <c r="FY110" s="500"/>
      <c r="FZ110" s="500"/>
      <c r="GA110" s="500"/>
      <c r="GB110" s="500"/>
      <c r="GC110" s="500"/>
      <c r="GD110" s="500"/>
      <c r="GE110" s="500"/>
      <c r="GF110" s="500"/>
      <c r="GG110" s="501"/>
      <c r="GH110" s="5"/>
      <c r="GI110" s="5"/>
      <c r="GJ110" s="5"/>
      <c r="GK110" s="5"/>
      <c r="GL110" s="5"/>
      <c r="GM110" s="5"/>
      <c r="GN110" s="5"/>
      <c r="GO110" s="5"/>
      <c r="GP110" s="5"/>
      <c r="GQ110" s="5"/>
      <c r="GR110" s="5"/>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row>
    <row r="111" spans="1:256" s="494" customForma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846" t="s">
        <v>165</v>
      </c>
      <c r="BH111" s="847"/>
      <c r="BI111" s="847"/>
      <c r="BJ111" s="847"/>
      <c r="BK111" s="847"/>
      <c r="BL111" s="847"/>
      <c r="BM111" s="847"/>
      <c r="BN111" s="848"/>
      <c r="BO111" s="487" t="s">
        <v>551</v>
      </c>
      <c r="BP111" s="487"/>
      <c r="BQ111" s="487"/>
      <c r="BR111" s="487"/>
      <c r="BS111" s="487"/>
      <c r="BT111" s="487"/>
      <c r="BU111" s="487"/>
      <c r="BV111" s="487"/>
      <c r="BW111" s="487"/>
      <c r="BX111" s="487"/>
      <c r="BY111" s="487"/>
      <c r="BZ111" s="487"/>
      <c r="CA111" s="487"/>
      <c r="CB111" s="487"/>
      <c r="CC111" s="487"/>
      <c r="CD111" s="487"/>
      <c r="CE111" s="487"/>
      <c r="CF111" s="487"/>
      <c r="CG111" s="487"/>
      <c r="CH111" s="487"/>
      <c r="CI111" s="487"/>
      <c r="CJ111" s="489"/>
      <c r="CK111" s="489"/>
      <c r="CL111" s="489"/>
      <c r="CM111" s="489"/>
      <c r="CN111" s="489"/>
      <c r="CO111" s="489"/>
      <c r="CP111" s="489"/>
      <c r="CQ111" s="489"/>
      <c r="CR111" s="489"/>
      <c r="CS111" s="489"/>
      <c r="CT111" s="489"/>
      <c r="CU111" s="489"/>
      <c r="CV111" s="489"/>
      <c r="CW111" s="489"/>
      <c r="CX111" s="489"/>
      <c r="CY111" s="489"/>
      <c r="CZ111" s="489"/>
      <c r="DA111" s="489"/>
      <c r="DB111" s="489"/>
      <c r="DC111" s="489"/>
      <c r="DD111" s="489"/>
      <c r="DE111" s="489"/>
      <c r="DF111" s="489"/>
      <c r="DG111" s="489"/>
      <c r="DH111" s="489"/>
      <c r="DI111" s="489"/>
      <c r="DJ111" s="489"/>
      <c r="DK111" s="489"/>
      <c r="DL111" s="489"/>
      <c r="DM111" s="489"/>
      <c r="DN111" s="489"/>
      <c r="DO111" s="489"/>
      <c r="DP111" s="489"/>
      <c r="DQ111" s="489"/>
      <c r="DR111" s="489"/>
      <c r="DS111" s="489"/>
      <c r="DT111" s="489"/>
      <c r="DU111" s="489"/>
      <c r="DV111" s="489"/>
      <c r="DW111" s="489"/>
      <c r="DX111" s="489"/>
      <c r="DY111" s="489"/>
      <c r="DZ111" s="489"/>
      <c r="EA111" s="489"/>
      <c r="EB111" s="489"/>
      <c r="EC111" s="489"/>
      <c r="ED111" s="489"/>
      <c r="EE111" s="489"/>
      <c r="EF111" s="489"/>
      <c r="EG111" s="489"/>
      <c r="EH111" s="489"/>
      <c r="EI111" s="489"/>
      <c r="EJ111" s="489"/>
      <c r="EK111" s="489"/>
      <c r="EL111" s="489"/>
      <c r="EM111" s="489"/>
      <c r="EN111" s="489"/>
      <c r="EO111" s="489"/>
      <c r="EP111" s="489"/>
      <c r="EQ111" s="489"/>
      <c r="ER111" s="489"/>
      <c r="ES111" s="489"/>
      <c r="ET111" s="489"/>
      <c r="EU111" s="489"/>
      <c r="EV111" s="489"/>
      <c r="EW111" s="489"/>
      <c r="EX111" s="489"/>
      <c r="EY111" s="489"/>
      <c r="EZ111" s="489"/>
      <c r="FA111" s="489"/>
      <c r="FB111" s="489"/>
      <c r="FC111" s="489"/>
      <c r="FD111" s="489"/>
      <c r="FE111" s="489"/>
      <c r="FF111" s="489"/>
      <c r="FG111" s="489"/>
      <c r="FH111" s="489"/>
      <c r="FI111" s="489"/>
      <c r="FJ111" s="489"/>
      <c r="FK111" s="489"/>
      <c r="FL111" s="489"/>
      <c r="FM111" s="489"/>
      <c r="FN111" s="489"/>
      <c r="FO111" s="489"/>
      <c r="FP111" s="489"/>
      <c r="FQ111" s="489"/>
      <c r="FR111" s="489"/>
      <c r="FS111" s="489"/>
      <c r="FT111" s="489"/>
      <c r="FU111" s="489"/>
      <c r="FV111" s="489"/>
      <c r="FW111" s="489"/>
      <c r="FX111" s="489"/>
      <c r="FY111" s="489"/>
      <c r="FZ111" s="489"/>
      <c r="GA111" s="489"/>
      <c r="GB111" s="489"/>
      <c r="GC111" s="489"/>
      <c r="GD111" s="489"/>
      <c r="GE111" s="489"/>
      <c r="GF111" s="489"/>
      <c r="GG111" s="495"/>
      <c r="GH111" s="5"/>
      <c r="GI111" s="5"/>
      <c r="GJ111" s="5"/>
      <c r="GK111" s="5"/>
      <c r="GL111" s="5"/>
      <c r="GM111" s="5"/>
      <c r="GN111" s="5"/>
      <c r="GO111" s="5"/>
      <c r="GP111" s="5"/>
      <c r="GQ111" s="5"/>
      <c r="GR111" s="5"/>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row>
    <row r="112" spans="1:256" s="494" customForma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846"/>
      <c r="BH112" s="847"/>
      <c r="BI112" s="847"/>
      <c r="BJ112" s="847"/>
      <c r="BK112" s="847"/>
      <c r="BL112" s="847"/>
      <c r="BM112" s="847"/>
      <c r="BN112" s="848"/>
      <c r="BO112" s="487" t="s">
        <v>552</v>
      </c>
      <c r="BP112" s="487"/>
      <c r="BQ112" s="487"/>
      <c r="BR112" s="487"/>
      <c r="BS112" s="487"/>
      <c r="BT112" s="487"/>
      <c r="BU112" s="487"/>
      <c r="BV112" s="487"/>
      <c r="BW112" s="487"/>
      <c r="BX112" s="487"/>
      <c r="BY112" s="487"/>
      <c r="BZ112" s="487"/>
      <c r="CA112" s="487"/>
      <c r="CB112" s="487"/>
      <c r="CC112" s="487"/>
      <c r="CD112" s="487"/>
      <c r="CE112" s="487"/>
      <c r="CF112" s="487"/>
      <c r="CG112" s="487"/>
      <c r="CH112" s="487"/>
      <c r="CI112" s="487"/>
      <c r="CJ112" s="489"/>
      <c r="CK112" s="489"/>
      <c r="CL112" s="489"/>
      <c r="CM112" s="489"/>
      <c r="CN112" s="489"/>
      <c r="CO112" s="489"/>
      <c r="CP112" s="489"/>
      <c r="CQ112" s="489"/>
      <c r="CR112" s="489"/>
      <c r="CS112" s="489"/>
      <c r="CT112" s="489"/>
      <c r="CU112" s="489"/>
      <c r="CV112" s="489"/>
      <c r="CW112" s="489"/>
      <c r="CX112" s="489"/>
      <c r="CY112" s="489"/>
      <c r="CZ112" s="489"/>
      <c r="DA112" s="489"/>
      <c r="DB112" s="489"/>
      <c r="DC112" s="489"/>
      <c r="DD112" s="489"/>
      <c r="DE112" s="489"/>
      <c r="DF112" s="489"/>
      <c r="DG112" s="489"/>
      <c r="DH112" s="489"/>
      <c r="DI112" s="489"/>
      <c r="DJ112" s="489"/>
      <c r="DK112" s="489"/>
      <c r="DL112" s="489"/>
      <c r="DM112" s="489"/>
      <c r="DN112" s="489"/>
      <c r="DO112" s="489"/>
      <c r="DP112" s="489"/>
      <c r="DQ112" s="489"/>
      <c r="DR112" s="489"/>
      <c r="DS112" s="489"/>
      <c r="DT112" s="489"/>
      <c r="DU112" s="489"/>
      <c r="DV112" s="489"/>
      <c r="DW112" s="489"/>
      <c r="DX112" s="489"/>
      <c r="DY112" s="489"/>
      <c r="DZ112" s="489"/>
      <c r="EA112" s="489"/>
      <c r="EB112" s="489"/>
      <c r="EC112" s="489"/>
      <c r="ED112" s="489"/>
      <c r="EE112" s="489"/>
      <c r="EF112" s="489"/>
      <c r="EG112" s="489"/>
      <c r="EH112" s="489"/>
      <c r="EI112" s="489"/>
      <c r="EJ112" s="489"/>
      <c r="EK112" s="489"/>
      <c r="EL112" s="489"/>
      <c r="EM112" s="489"/>
      <c r="EN112" s="489"/>
      <c r="EO112" s="489"/>
      <c r="EP112" s="489"/>
      <c r="EQ112" s="489"/>
      <c r="ER112" s="489"/>
      <c r="ES112" s="489"/>
      <c r="ET112" s="489"/>
      <c r="EU112" s="489"/>
      <c r="EV112" s="489"/>
      <c r="EW112" s="489"/>
      <c r="EX112" s="489"/>
      <c r="EY112" s="489"/>
      <c r="EZ112" s="489"/>
      <c r="FA112" s="489"/>
      <c r="FB112" s="489"/>
      <c r="FC112" s="489"/>
      <c r="FD112" s="489"/>
      <c r="FE112" s="489"/>
      <c r="FF112" s="489"/>
      <c r="FG112" s="489"/>
      <c r="FH112" s="489"/>
      <c r="FI112" s="489"/>
      <c r="FJ112" s="489"/>
      <c r="FK112" s="489"/>
      <c r="FL112" s="489"/>
      <c r="FM112" s="489"/>
      <c r="FN112" s="489"/>
      <c r="FO112" s="489"/>
      <c r="FP112" s="489"/>
      <c r="FQ112" s="489"/>
      <c r="FR112" s="489"/>
      <c r="FS112" s="489"/>
      <c r="FT112" s="489"/>
      <c r="FU112" s="489"/>
      <c r="FV112" s="489"/>
      <c r="FW112" s="489"/>
      <c r="FX112" s="489"/>
      <c r="FY112" s="489"/>
      <c r="FZ112" s="489"/>
      <c r="GA112" s="489"/>
      <c r="GB112" s="489"/>
      <c r="GC112" s="489"/>
      <c r="GD112" s="489"/>
      <c r="GE112" s="489"/>
      <c r="GF112" s="489"/>
      <c r="GG112" s="495"/>
      <c r="GH112" s="5"/>
      <c r="GI112" s="5"/>
      <c r="GJ112" s="5"/>
      <c r="GK112" s="5"/>
      <c r="GL112" s="5"/>
      <c r="GM112" s="5"/>
      <c r="GN112" s="5"/>
      <c r="GO112" s="5"/>
      <c r="GP112" s="5"/>
      <c r="GQ112" s="5"/>
      <c r="GR112" s="5"/>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row>
    <row r="113" spans="1:256" s="494" customForma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849"/>
      <c r="BH113" s="850"/>
      <c r="BI113" s="850"/>
      <c r="BJ113" s="850"/>
      <c r="BK113" s="850"/>
      <c r="BL113" s="850"/>
      <c r="BM113" s="850"/>
      <c r="BN113" s="851"/>
      <c r="BO113" s="499" t="s">
        <v>553</v>
      </c>
      <c r="BP113" s="499"/>
      <c r="BQ113" s="499"/>
      <c r="BR113" s="499"/>
      <c r="BS113" s="499"/>
      <c r="BT113" s="499"/>
      <c r="BU113" s="499"/>
      <c r="BV113" s="499"/>
      <c r="BW113" s="499"/>
      <c r="BX113" s="499"/>
      <c r="BY113" s="499"/>
      <c r="BZ113" s="499"/>
      <c r="CA113" s="499"/>
      <c r="CB113" s="499"/>
      <c r="CC113" s="499"/>
      <c r="CD113" s="499"/>
      <c r="CE113" s="499"/>
      <c r="CF113" s="499"/>
      <c r="CG113" s="499"/>
      <c r="CH113" s="499"/>
      <c r="CI113" s="499"/>
      <c r="CJ113" s="500"/>
      <c r="CK113" s="500"/>
      <c r="CL113" s="500"/>
      <c r="CM113" s="500"/>
      <c r="CN113" s="500"/>
      <c r="CO113" s="500"/>
      <c r="CP113" s="500"/>
      <c r="CQ113" s="500"/>
      <c r="CR113" s="500"/>
      <c r="CS113" s="500"/>
      <c r="CT113" s="500"/>
      <c r="CU113" s="500"/>
      <c r="CV113" s="500"/>
      <c r="CW113" s="500"/>
      <c r="CX113" s="500"/>
      <c r="CY113" s="500"/>
      <c r="CZ113" s="500"/>
      <c r="DA113" s="500"/>
      <c r="DB113" s="500"/>
      <c r="DC113" s="500"/>
      <c r="DD113" s="500"/>
      <c r="DE113" s="500"/>
      <c r="DF113" s="500"/>
      <c r="DG113" s="500"/>
      <c r="DH113" s="500"/>
      <c r="DI113" s="500"/>
      <c r="DJ113" s="500"/>
      <c r="DK113" s="500"/>
      <c r="DL113" s="500"/>
      <c r="DM113" s="500"/>
      <c r="DN113" s="500"/>
      <c r="DO113" s="500"/>
      <c r="DP113" s="500"/>
      <c r="DQ113" s="500"/>
      <c r="DR113" s="500"/>
      <c r="DS113" s="500"/>
      <c r="DT113" s="500"/>
      <c r="DU113" s="500"/>
      <c r="DV113" s="500"/>
      <c r="DW113" s="500"/>
      <c r="DX113" s="500"/>
      <c r="DY113" s="500"/>
      <c r="DZ113" s="500"/>
      <c r="EA113" s="500"/>
      <c r="EB113" s="500"/>
      <c r="EC113" s="500"/>
      <c r="ED113" s="500"/>
      <c r="EE113" s="500"/>
      <c r="EF113" s="500"/>
      <c r="EG113" s="500"/>
      <c r="EH113" s="500"/>
      <c r="EI113" s="500"/>
      <c r="EJ113" s="500"/>
      <c r="EK113" s="500"/>
      <c r="EL113" s="500"/>
      <c r="EM113" s="500"/>
      <c r="EN113" s="500"/>
      <c r="EO113" s="500"/>
      <c r="EP113" s="500"/>
      <c r="EQ113" s="500"/>
      <c r="ER113" s="500"/>
      <c r="ES113" s="500"/>
      <c r="ET113" s="500"/>
      <c r="EU113" s="500"/>
      <c r="EV113" s="500"/>
      <c r="EW113" s="500"/>
      <c r="EX113" s="500"/>
      <c r="EY113" s="500"/>
      <c r="EZ113" s="500"/>
      <c r="FA113" s="500"/>
      <c r="FB113" s="500"/>
      <c r="FC113" s="500"/>
      <c r="FD113" s="500"/>
      <c r="FE113" s="500"/>
      <c r="FF113" s="500"/>
      <c r="FG113" s="500"/>
      <c r="FH113" s="500"/>
      <c r="FI113" s="500"/>
      <c r="FJ113" s="500"/>
      <c r="FK113" s="500"/>
      <c r="FL113" s="500"/>
      <c r="FM113" s="500"/>
      <c r="FN113" s="500"/>
      <c r="FO113" s="500"/>
      <c r="FP113" s="500"/>
      <c r="FQ113" s="500"/>
      <c r="FR113" s="500"/>
      <c r="FS113" s="500"/>
      <c r="FT113" s="500"/>
      <c r="FU113" s="500"/>
      <c r="FV113" s="500"/>
      <c r="FW113" s="500"/>
      <c r="FX113" s="500"/>
      <c r="FY113" s="500"/>
      <c r="FZ113" s="500"/>
      <c r="GA113" s="500"/>
      <c r="GB113" s="500"/>
      <c r="GC113" s="500"/>
      <c r="GD113" s="500"/>
      <c r="GE113" s="500"/>
      <c r="GF113" s="500"/>
      <c r="GG113" s="501"/>
      <c r="GH113" s="5"/>
      <c r="GI113" s="5"/>
      <c r="GJ113" s="5"/>
      <c r="GK113" s="5"/>
      <c r="GL113" s="5"/>
      <c r="GM113" s="5"/>
      <c r="GN113" s="5"/>
      <c r="GO113" s="5"/>
      <c r="GP113" s="5"/>
      <c r="GQ113" s="5"/>
      <c r="GR113" s="5"/>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row>
    <row r="114" spans="1:256" s="494" customForma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487"/>
      <c r="BH114" s="487"/>
      <c r="BI114" s="487"/>
      <c r="BJ114" s="487"/>
      <c r="BK114" s="487"/>
      <c r="BL114" s="487"/>
      <c r="BM114" s="487"/>
      <c r="BN114" s="487"/>
      <c r="BO114" s="487"/>
      <c r="BP114" s="487"/>
      <c r="BQ114" s="487"/>
      <c r="BR114" s="487"/>
      <c r="BS114" s="487"/>
      <c r="BT114" s="487"/>
      <c r="BU114" s="487"/>
      <c r="BV114" s="487"/>
      <c r="BW114" s="487"/>
      <c r="BX114" s="487"/>
      <c r="BY114" s="487"/>
      <c r="BZ114" s="487"/>
      <c r="CA114" s="487"/>
      <c r="CB114" s="487"/>
      <c r="CC114" s="487"/>
      <c r="CD114" s="487"/>
      <c r="CE114" s="487"/>
      <c r="CF114" s="487"/>
      <c r="CG114" s="487"/>
      <c r="CH114" s="487"/>
      <c r="CI114" s="487"/>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89"/>
      <c r="DF114" s="489"/>
      <c r="DG114" s="489"/>
      <c r="DH114" s="489"/>
      <c r="DI114" s="489"/>
      <c r="DJ114" s="489"/>
      <c r="DK114" s="489"/>
      <c r="DL114" s="489"/>
      <c r="DM114" s="489"/>
      <c r="DN114" s="489"/>
      <c r="DO114" s="489"/>
      <c r="DP114" s="489"/>
      <c r="DQ114" s="489"/>
      <c r="DR114" s="489"/>
      <c r="DS114" s="489"/>
      <c r="DT114" s="489"/>
      <c r="DU114" s="489"/>
      <c r="DV114" s="489"/>
      <c r="DW114" s="489"/>
      <c r="DX114" s="489"/>
      <c r="DY114" s="489"/>
      <c r="DZ114" s="489"/>
      <c r="EA114" s="489"/>
      <c r="EB114" s="489"/>
      <c r="EC114" s="489"/>
      <c r="ED114" s="489"/>
      <c r="EE114" s="489"/>
      <c r="EF114" s="489"/>
      <c r="EG114" s="489"/>
      <c r="EH114" s="489"/>
      <c r="EI114" s="489"/>
      <c r="EJ114" s="489"/>
      <c r="EK114" s="489"/>
      <c r="EL114" s="489"/>
      <c r="EM114" s="489"/>
      <c r="EN114" s="489"/>
      <c r="EO114" s="489"/>
      <c r="EP114" s="489"/>
      <c r="EQ114" s="489"/>
      <c r="ER114" s="489"/>
      <c r="ES114" s="489"/>
      <c r="ET114" s="489"/>
      <c r="EU114" s="489"/>
      <c r="EV114" s="489"/>
      <c r="EW114" s="489"/>
      <c r="EX114" s="489"/>
      <c r="EY114" s="489"/>
      <c r="EZ114" s="489"/>
      <c r="FA114" s="489"/>
      <c r="FB114" s="489"/>
      <c r="FC114" s="489"/>
      <c r="FD114" s="489"/>
      <c r="FE114" s="489"/>
      <c r="FF114" s="489"/>
      <c r="FG114" s="489"/>
      <c r="FH114" s="489"/>
      <c r="FI114" s="489"/>
      <c r="FJ114" s="489"/>
      <c r="FK114" s="489"/>
      <c r="FL114" s="489"/>
      <c r="FM114" s="489"/>
      <c r="FN114" s="489"/>
      <c r="FO114" s="489"/>
      <c r="FP114" s="489"/>
      <c r="FQ114" s="489"/>
      <c r="FR114" s="489"/>
      <c r="FS114" s="489"/>
      <c r="FT114" s="489"/>
      <c r="FU114" s="489"/>
      <c r="FV114" s="489"/>
      <c r="FW114" s="489"/>
      <c r="FX114" s="489"/>
      <c r="FY114" s="489"/>
      <c r="FZ114" s="489"/>
      <c r="GA114" s="489"/>
      <c r="GB114" s="489"/>
      <c r="GC114" s="489"/>
      <c r="GD114" s="489"/>
      <c r="GE114" s="489"/>
      <c r="GF114" s="489"/>
      <c r="GG114" s="489"/>
      <c r="GH114" s="5"/>
      <c r="GI114" s="5"/>
      <c r="GJ114" s="5"/>
      <c r="GK114" s="5"/>
      <c r="GL114" s="5"/>
      <c r="GM114" s="5"/>
      <c r="GN114" s="5"/>
      <c r="GO114" s="5"/>
      <c r="GP114" s="5"/>
      <c r="GQ114" s="5"/>
      <c r="GR114" s="5"/>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row>
    <row r="115" spans="1:256" s="494" customForma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487" t="s">
        <v>554</v>
      </c>
      <c r="BH115" s="487"/>
      <c r="BI115" s="487"/>
      <c r="BJ115" s="487"/>
      <c r="BK115" s="487"/>
      <c r="BL115" s="487"/>
      <c r="BM115" s="487"/>
      <c r="BN115" s="487"/>
      <c r="BO115" s="487"/>
      <c r="BP115" s="487"/>
      <c r="BQ115" s="487"/>
      <c r="BR115" s="487"/>
      <c r="BS115" s="487"/>
      <c r="BT115" s="487"/>
      <c r="BU115" s="487"/>
      <c r="BV115" s="487"/>
      <c r="BW115" s="487"/>
      <c r="BX115" s="487"/>
      <c r="BY115" s="487"/>
      <c r="BZ115" s="487"/>
      <c r="CA115" s="487"/>
      <c r="CB115" s="487"/>
      <c r="CC115" s="487"/>
      <c r="CD115" s="487"/>
      <c r="CE115" s="487"/>
      <c r="CF115" s="487"/>
      <c r="CG115" s="487"/>
      <c r="CH115" s="487"/>
      <c r="CI115" s="487"/>
      <c r="CJ115" s="489"/>
      <c r="CK115" s="489"/>
      <c r="CL115" s="489"/>
      <c r="CM115" s="489"/>
      <c r="CN115" s="489"/>
      <c r="CO115" s="489"/>
      <c r="CP115" s="489"/>
      <c r="CQ115" s="489"/>
      <c r="CR115" s="489"/>
      <c r="CS115" s="489"/>
      <c r="CT115" s="489"/>
      <c r="CU115" s="489"/>
      <c r="CV115" s="489"/>
      <c r="CW115" s="489"/>
      <c r="CX115" s="489"/>
      <c r="CY115" s="489"/>
      <c r="CZ115" s="489"/>
      <c r="DA115" s="489"/>
      <c r="DB115" s="489"/>
      <c r="DC115" s="489"/>
      <c r="DD115" s="489"/>
      <c r="DE115" s="489"/>
      <c r="DF115" s="489"/>
      <c r="DG115" s="489"/>
      <c r="DH115" s="489"/>
      <c r="DI115" s="489"/>
      <c r="DJ115" s="489"/>
      <c r="DK115" s="489"/>
      <c r="DL115" s="489"/>
      <c r="DM115" s="489"/>
      <c r="DN115" s="489"/>
      <c r="DO115" s="489"/>
      <c r="DP115" s="489"/>
      <c r="DQ115" s="489"/>
      <c r="DR115" s="489"/>
      <c r="DS115" s="489"/>
      <c r="DT115" s="489"/>
      <c r="DU115" s="489"/>
      <c r="DV115" s="489"/>
      <c r="DW115" s="489"/>
      <c r="DX115" s="489"/>
      <c r="DY115" s="489"/>
      <c r="DZ115" s="489"/>
      <c r="EA115" s="489"/>
      <c r="EB115" s="489"/>
      <c r="EC115" s="489"/>
      <c r="ED115" s="489"/>
      <c r="EE115" s="489"/>
      <c r="EF115" s="489"/>
      <c r="EG115" s="489"/>
      <c r="EH115" s="489"/>
      <c r="EI115" s="489"/>
      <c r="EJ115" s="489"/>
      <c r="EK115" s="489"/>
      <c r="EL115" s="489"/>
      <c r="EM115" s="489"/>
      <c r="EN115" s="489"/>
      <c r="EO115" s="489"/>
      <c r="EP115" s="489"/>
      <c r="EQ115" s="489"/>
      <c r="ER115" s="489"/>
      <c r="ES115" s="489"/>
      <c r="ET115" s="489"/>
      <c r="EU115" s="489"/>
      <c r="EV115" s="489"/>
      <c r="EW115" s="489"/>
      <c r="EX115" s="489"/>
      <c r="EY115" s="489"/>
      <c r="EZ115" s="489"/>
      <c r="FA115" s="489"/>
      <c r="FB115" s="489"/>
      <c r="FC115" s="489"/>
      <c r="FD115" s="489"/>
      <c r="FE115" s="489"/>
      <c r="FF115" s="489"/>
      <c r="FG115" s="489"/>
      <c r="FH115" s="489"/>
      <c r="FI115" s="489"/>
      <c r="FJ115" s="489"/>
      <c r="FK115" s="489"/>
      <c r="FL115" s="489"/>
      <c r="FM115" s="489"/>
      <c r="FN115" s="489"/>
      <c r="FO115" s="489"/>
      <c r="FP115" s="489"/>
      <c r="FQ115" s="489"/>
      <c r="FR115" s="489"/>
      <c r="FS115" s="489"/>
      <c r="FT115" s="489"/>
      <c r="FU115" s="489"/>
      <c r="FV115" s="489"/>
      <c r="FW115" s="489"/>
      <c r="FX115" s="489"/>
      <c r="FY115" s="489"/>
      <c r="FZ115" s="489"/>
      <c r="GA115" s="489"/>
      <c r="GB115" s="489"/>
      <c r="GC115" s="489"/>
      <c r="GD115" s="489"/>
      <c r="GE115" s="489"/>
      <c r="GF115" s="489"/>
      <c r="GG115" s="489"/>
      <c r="GH115" s="5"/>
      <c r="GI115" s="5"/>
      <c r="GJ115" s="5"/>
      <c r="GK115" s="5"/>
      <c r="GL115" s="5"/>
      <c r="GM115" s="5"/>
      <c r="GN115" s="5"/>
      <c r="GO115" s="5"/>
      <c r="GP115" s="5"/>
      <c r="GQ115" s="5"/>
      <c r="GR115" s="5"/>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row>
    <row r="116" spans="1:256" s="494" customForma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878" t="s">
        <v>555</v>
      </c>
      <c r="BH116" s="879"/>
      <c r="BI116" s="879"/>
      <c r="BJ116" s="879"/>
      <c r="BK116" s="879"/>
      <c r="BL116" s="879"/>
      <c r="BM116" s="879"/>
      <c r="BN116" s="880"/>
      <c r="BO116" s="496" t="s">
        <v>535</v>
      </c>
      <c r="BP116" s="496"/>
      <c r="BQ116" s="496"/>
      <c r="BR116" s="496"/>
      <c r="BS116" s="496"/>
      <c r="BT116" s="496"/>
      <c r="BU116" s="496"/>
      <c r="BV116" s="496"/>
      <c r="BW116" s="496"/>
      <c r="BX116" s="496"/>
      <c r="BY116" s="496"/>
      <c r="BZ116" s="496"/>
      <c r="CA116" s="496"/>
      <c r="CB116" s="496"/>
      <c r="CC116" s="496"/>
      <c r="CD116" s="496"/>
      <c r="CE116" s="496"/>
      <c r="CF116" s="496"/>
      <c r="CG116" s="496"/>
      <c r="CH116" s="496"/>
      <c r="CI116" s="496"/>
      <c r="CJ116" s="497"/>
      <c r="CK116" s="497"/>
      <c r="CL116" s="497"/>
      <c r="CM116" s="497"/>
      <c r="CN116" s="497"/>
      <c r="CO116" s="497"/>
      <c r="CP116" s="497"/>
      <c r="CQ116" s="497"/>
      <c r="CR116" s="497"/>
      <c r="CS116" s="497"/>
      <c r="CT116" s="497"/>
      <c r="CU116" s="497"/>
      <c r="CV116" s="497"/>
      <c r="CW116" s="497"/>
      <c r="CX116" s="497"/>
      <c r="CY116" s="497"/>
      <c r="CZ116" s="497"/>
      <c r="DA116" s="497"/>
      <c r="DB116" s="497"/>
      <c r="DC116" s="497"/>
      <c r="DD116" s="497"/>
      <c r="DE116" s="497"/>
      <c r="DF116" s="497"/>
      <c r="DG116" s="497"/>
      <c r="DH116" s="497"/>
      <c r="DI116" s="497"/>
      <c r="DJ116" s="497"/>
      <c r="DK116" s="497"/>
      <c r="DL116" s="497"/>
      <c r="DM116" s="497"/>
      <c r="DN116" s="497"/>
      <c r="DO116" s="497"/>
      <c r="DP116" s="497"/>
      <c r="DQ116" s="497"/>
      <c r="DR116" s="497"/>
      <c r="DS116" s="497"/>
      <c r="DT116" s="497"/>
      <c r="DU116" s="497"/>
      <c r="DV116" s="497"/>
      <c r="DW116" s="497"/>
      <c r="DX116" s="497"/>
      <c r="DY116" s="497"/>
      <c r="DZ116" s="497"/>
      <c r="EA116" s="497"/>
      <c r="EB116" s="497"/>
      <c r="EC116" s="497"/>
      <c r="ED116" s="497"/>
      <c r="EE116" s="497"/>
      <c r="EF116" s="497"/>
      <c r="EG116" s="497"/>
      <c r="EH116" s="497"/>
      <c r="EI116" s="497"/>
      <c r="EJ116" s="497"/>
      <c r="EK116" s="497"/>
      <c r="EL116" s="497"/>
      <c r="EM116" s="497"/>
      <c r="EN116" s="497"/>
      <c r="EO116" s="497"/>
      <c r="EP116" s="497"/>
      <c r="EQ116" s="497"/>
      <c r="ER116" s="497"/>
      <c r="ES116" s="497"/>
      <c r="ET116" s="497"/>
      <c r="EU116" s="497"/>
      <c r="EV116" s="497"/>
      <c r="EW116" s="497"/>
      <c r="EX116" s="497"/>
      <c r="EY116" s="497"/>
      <c r="EZ116" s="497"/>
      <c r="FA116" s="497"/>
      <c r="FB116" s="497"/>
      <c r="FC116" s="497"/>
      <c r="FD116" s="497"/>
      <c r="FE116" s="497"/>
      <c r="FF116" s="497"/>
      <c r="FG116" s="497"/>
      <c r="FH116" s="497"/>
      <c r="FI116" s="497"/>
      <c r="FJ116" s="497"/>
      <c r="FK116" s="497"/>
      <c r="FL116" s="497"/>
      <c r="FM116" s="497"/>
      <c r="FN116" s="497"/>
      <c r="FO116" s="497"/>
      <c r="FP116" s="497"/>
      <c r="FQ116" s="497"/>
      <c r="FR116" s="497"/>
      <c r="FS116" s="497"/>
      <c r="FT116" s="497"/>
      <c r="FU116" s="497"/>
      <c r="FV116" s="497"/>
      <c r="FW116" s="497"/>
      <c r="FX116" s="497"/>
      <c r="FY116" s="497"/>
      <c r="FZ116" s="497"/>
      <c r="GA116" s="497"/>
      <c r="GB116" s="497"/>
      <c r="GC116" s="497"/>
      <c r="GD116" s="497"/>
      <c r="GE116" s="497"/>
      <c r="GF116" s="497"/>
      <c r="GG116" s="498"/>
      <c r="GH116" s="5"/>
      <c r="GI116" s="5"/>
      <c r="GJ116" s="5"/>
      <c r="GK116" s="5"/>
      <c r="GL116" s="5"/>
      <c r="GM116" s="5"/>
      <c r="GN116" s="5"/>
      <c r="GO116" s="5"/>
      <c r="GP116" s="5"/>
      <c r="GQ116" s="5"/>
      <c r="GR116" s="5"/>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row>
    <row r="117" spans="1:256" s="494" customForma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872" t="s">
        <v>556</v>
      </c>
      <c r="BH117" s="873"/>
      <c r="BI117" s="873"/>
      <c r="BJ117" s="873"/>
      <c r="BK117" s="873"/>
      <c r="BL117" s="873"/>
      <c r="BM117" s="873"/>
      <c r="BN117" s="874"/>
      <c r="BO117" s="496" t="s">
        <v>557</v>
      </c>
      <c r="BP117" s="496"/>
      <c r="BQ117" s="496"/>
      <c r="BR117" s="496"/>
      <c r="BS117" s="496"/>
      <c r="BT117" s="496"/>
      <c r="BU117" s="496"/>
      <c r="BV117" s="496"/>
      <c r="BW117" s="496"/>
      <c r="BX117" s="496"/>
      <c r="BY117" s="496"/>
      <c r="BZ117" s="496"/>
      <c r="CA117" s="496"/>
      <c r="CB117" s="496"/>
      <c r="CC117" s="496"/>
      <c r="CD117" s="496"/>
      <c r="CE117" s="496"/>
      <c r="CF117" s="496"/>
      <c r="CG117" s="496"/>
      <c r="CH117" s="496"/>
      <c r="CI117" s="496"/>
      <c r="CJ117" s="497"/>
      <c r="CK117" s="497"/>
      <c r="CL117" s="497"/>
      <c r="CM117" s="497"/>
      <c r="CN117" s="497"/>
      <c r="CO117" s="497"/>
      <c r="CP117" s="497"/>
      <c r="CQ117" s="497"/>
      <c r="CR117" s="497"/>
      <c r="CS117" s="497"/>
      <c r="CT117" s="497"/>
      <c r="CU117" s="497"/>
      <c r="CV117" s="497"/>
      <c r="CW117" s="497"/>
      <c r="CX117" s="497"/>
      <c r="CY117" s="497"/>
      <c r="CZ117" s="497"/>
      <c r="DA117" s="497"/>
      <c r="DB117" s="497"/>
      <c r="DC117" s="497"/>
      <c r="DD117" s="497"/>
      <c r="DE117" s="497"/>
      <c r="DF117" s="497"/>
      <c r="DG117" s="497"/>
      <c r="DH117" s="497"/>
      <c r="DI117" s="497"/>
      <c r="DJ117" s="497"/>
      <c r="DK117" s="497"/>
      <c r="DL117" s="497"/>
      <c r="DM117" s="497"/>
      <c r="DN117" s="497"/>
      <c r="DO117" s="497"/>
      <c r="DP117" s="497"/>
      <c r="DQ117" s="497"/>
      <c r="DR117" s="497"/>
      <c r="DS117" s="497"/>
      <c r="DT117" s="497"/>
      <c r="DU117" s="497"/>
      <c r="DV117" s="497"/>
      <c r="DW117" s="497"/>
      <c r="DX117" s="497"/>
      <c r="DY117" s="497"/>
      <c r="DZ117" s="497"/>
      <c r="EA117" s="497"/>
      <c r="EB117" s="497"/>
      <c r="EC117" s="497"/>
      <c r="ED117" s="497"/>
      <c r="EE117" s="497"/>
      <c r="EF117" s="497"/>
      <c r="EG117" s="497"/>
      <c r="EH117" s="497"/>
      <c r="EI117" s="497"/>
      <c r="EJ117" s="497"/>
      <c r="EK117" s="497"/>
      <c r="EL117" s="497"/>
      <c r="EM117" s="497"/>
      <c r="EN117" s="497"/>
      <c r="EO117" s="497"/>
      <c r="EP117" s="497"/>
      <c r="EQ117" s="497"/>
      <c r="ER117" s="497"/>
      <c r="ES117" s="497"/>
      <c r="ET117" s="497"/>
      <c r="EU117" s="497"/>
      <c r="EV117" s="497"/>
      <c r="EW117" s="497"/>
      <c r="EX117" s="497"/>
      <c r="EY117" s="497"/>
      <c r="EZ117" s="497"/>
      <c r="FA117" s="497"/>
      <c r="FB117" s="497"/>
      <c r="FC117" s="497"/>
      <c r="FD117" s="497"/>
      <c r="FE117" s="497"/>
      <c r="FF117" s="497"/>
      <c r="FG117" s="497"/>
      <c r="FH117" s="497"/>
      <c r="FI117" s="497"/>
      <c r="FJ117" s="497"/>
      <c r="FK117" s="497"/>
      <c r="FL117" s="497"/>
      <c r="FM117" s="497"/>
      <c r="FN117" s="497"/>
      <c r="FO117" s="497"/>
      <c r="FP117" s="497"/>
      <c r="FQ117" s="497"/>
      <c r="FR117" s="497"/>
      <c r="FS117" s="497"/>
      <c r="FT117" s="497"/>
      <c r="FU117" s="497"/>
      <c r="FV117" s="497"/>
      <c r="FW117" s="497"/>
      <c r="FX117" s="497"/>
      <c r="FY117" s="497"/>
      <c r="FZ117" s="497"/>
      <c r="GA117" s="497"/>
      <c r="GB117" s="497"/>
      <c r="GC117" s="497"/>
      <c r="GD117" s="497"/>
      <c r="GE117" s="497"/>
      <c r="GF117" s="497"/>
      <c r="GG117" s="498"/>
      <c r="GH117" s="5"/>
      <c r="GI117" s="5"/>
      <c r="GJ117" s="5"/>
      <c r="GK117" s="5"/>
      <c r="GL117" s="5"/>
      <c r="GM117" s="5"/>
      <c r="GN117" s="5"/>
      <c r="GO117" s="5"/>
      <c r="GP117" s="5"/>
      <c r="GQ117" s="5"/>
      <c r="GR117" s="5"/>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row>
    <row r="118" spans="1:256" s="494" customForma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849"/>
      <c r="BH118" s="850"/>
      <c r="BI118" s="850"/>
      <c r="BJ118" s="850"/>
      <c r="BK118" s="850"/>
      <c r="BL118" s="850"/>
      <c r="BM118" s="850"/>
      <c r="BN118" s="851"/>
      <c r="BO118" s="499" t="s">
        <v>558</v>
      </c>
      <c r="BP118" s="499"/>
      <c r="BQ118" s="499"/>
      <c r="BR118" s="499"/>
      <c r="BS118" s="499"/>
      <c r="BT118" s="499"/>
      <c r="BU118" s="499"/>
      <c r="BV118" s="499"/>
      <c r="BW118" s="499"/>
      <c r="BX118" s="499"/>
      <c r="BY118" s="499"/>
      <c r="BZ118" s="499"/>
      <c r="CA118" s="499"/>
      <c r="CB118" s="499"/>
      <c r="CC118" s="499"/>
      <c r="CD118" s="499"/>
      <c r="CE118" s="499"/>
      <c r="CF118" s="499"/>
      <c r="CG118" s="499"/>
      <c r="CH118" s="499"/>
      <c r="CI118" s="499"/>
      <c r="CJ118" s="500"/>
      <c r="CK118" s="500"/>
      <c r="CL118" s="500"/>
      <c r="CM118" s="500"/>
      <c r="CN118" s="500"/>
      <c r="CO118" s="500"/>
      <c r="CP118" s="500"/>
      <c r="CQ118" s="500"/>
      <c r="CR118" s="500"/>
      <c r="CS118" s="500"/>
      <c r="CT118" s="500"/>
      <c r="CU118" s="500"/>
      <c r="CV118" s="500"/>
      <c r="CW118" s="500"/>
      <c r="CX118" s="500"/>
      <c r="CY118" s="500"/>
      <c r="CZ118" s="500"/>
      <c r="DA118" s="500"/>
      <c r="DB118" s="500"/>
      <c r="DC118" s="500"/>
      <c r="DD118" s="500"/>
      <c r="DE118" s="500"/>
      <c r="DF118" s="500"/>
      <c r="DG118" s="500"/>
      <c r="DH118" s="500"/>
      <c r="DI118" s="500"/>
      <c r="DJ118" s="500"/>
      <c r="DK118" s="500"/>
      <c r="DL118" s="500"/>
      <c r="DM118" s="500"/>
      <c r="DN118" s="500"/>
      <c r="DO118" s="500"/>
      <c r="DP118" s="500"/>
      <c r="DQ118" s="500"/>
      <c r="DR118" s="500"/>
      <c r="DS118" s="500"/>
      <c r="DT118" s="500"/>
      <c r="DU118" s="500"/>
      <c r="DV118" s="500"/>
      <c r="DW118" s="500"/>
      <c r="DX118" s="500"/>
      <c r="DY118" s="500"/>
      <c r="DZ118" s="500"/>
      <c r="EA118" s="500"/>
      <c r="EB118" s="500"/>
      <c r="EC118" s="500"/>
      <c r="ED118" s="500"/>
      <c r="EE118" s="500"/>
      <c r="EF118" s="500"/>
      <c r="EG118" s="500"/>
      <c r="EH118" s="500"/>
      <c r="EI118" s="500"/>
      <c r="EJ118" s="500"/>
      <c r="EK118" s="500"/>
      <c r="EL118" s="500"/>
      <c r="EM118" s="500"/>
      <c r="EN118" s="500"/>
      <c r="EO118" s="500"/>
      <c r="EP118" s="500"/>
      <c r="EQ118" s="500"/>
      <c r="ER118" s="500"/>
      <c r="ES118" s="500"/>
      <c r="ET118" s="500"/>
      <c r="EU118" s="500"/>
      <c r="EV118" s="500"/>
      <c r="EW118" s="500"/>
      <c r="EX118" s="500"/>
      <c r="EY118" s="500"/>
      <c r="EZ118" s="500"/>
      <c r="FA118" s="500"/>
      <c r="FB118" s="500"/>
      <c r="FC118" s="500"/>
      <c r="FD118" s="500"/>
      <c r="FE118" s="500"/>
      <c r="FF118" s="500"/>
      <c r="FG118" s="500"/>
      <c r="FH118" s="500"/>
      <c r="FI118" s="500"/>
      <c r="FJ118" s="500"/>
      <c r="FK118" s="500"/>
      <c r="FL118" s="500"/>
      <c r="FM118" s="500"/>
      <c r="FN118" s="500"/>
      <c r="FO118" s="500"/>
      <c r="FP118" s="500"/>
      <c r="FQ118" s="500"/>
      <c r="FR118" s="500"/>
      <c r="FS118" s="500"/>
      <c r="FT118" s="500"/>
      <c r="FU118" s="500"/>
      <c r="FV118" s="500"/>
      <c r="FW118" s="500"/>
      <c r="FX118" s="500"/>
      <c r="FY118" s="500"/>
      <c r="FZ118" s="500"/>
      <c r="GA118" s="500"/>
      <c r="GB118" s="500"/>
      <c r="GC118" s="500"/>
      <c r="GD118" s="500"/>
      <c r="GE118" s="500"/>
      <c r="GF118" s="500"/>
      <c r="GG118" s="501"/>
      <c r="GH118" s="5"/>
      <c r="GI118" s="5"/>
      <c r="GJ118" s="5"/>
      <c r="GK118" s="5"/>
      <c r="GL118" s="5"/>
      <c r="GM118" s="5"/>
      <c r="GN118" s="5"/>
      <c r="GO118" s="5"/>
      <c r="GP118" s="5"/>
      <c r="GQ118" s="5"/>
      <c r="GR118" s="5"/>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row>
    <row r="119" spans="1:256" s="494" customForma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846" t="s">
        <v>559</v>
      </c>
      <c r="BH119" s="847"/>
      <c r="BI119" s="847"/>
      <c r="BJ119" s="847"/>
      <c r="BK119" s="847"/>
      <c r="BL119" s="847"/>
      <c r="BM119" s="847"/>
      <c r="BN119" s="848"/>
      <c r="BO119" s="487" t="s">
        <v>560</v>
      </c>
      <c r="BP119" s="487"/>
      <c r="BQ119" s="487"/>
      <c r="BR119" s="487"/>
      <c r="BS119" s="487"/>
      <c r="BT119" s="487"/>
      <c r="BU119" s="487"/>
      <c r="BV119" s="487"/>
      <c r="BW119" s="487"/>
      <c r="BX119" s="487"/>
      <c r="BY119" s="487"/>
      <c r="BZ119" s="487"/>
      <c r="CA119" s="487"/>
      <c r="CB119" s="487"/>
      <c r="CC119" s="487"/>
      <c r="CD119" s="487"/>
      <c r="CE119" s="487"/>
      <c r="CF119" s="487"/>
      <c r="CG119" s="487"/>
      <c r="CH119" s="487"/>
      <c r="CI119" s="487"/>
      <c r="CJ119" s="489"/>
      <c r="CK119" s="489"/>
      <c r="CL119" s="489"/>
      <c r="CM119" s="489"/>
      <c r="CN119" s="489"/>
      <c r="CO119" s="489"/>
      <c r="CP119" s="489"/>
      <c r="CQ119" s="489"/>
      <c r="CR119" s="489"/>
      <c r="CS119" s="489"/>
      <c r="CT119" s="489"/>
      <c r="CU119" s="489"/>
      <c r="CV119" s="489"/>
      <c r="CW119" s="489"/>
      <c r="CX119" s="489"/>
      <c r="CY119" s="489"/>
      <c r="CZ119" s="489"/>
      <c r="DA119" s="489"/>
      <c r="DB119" s="489"/>
      <c r="DC119" s="489"/>
      <c r="DD119" s="489"/>
      <c r="DE119" s="489"/>
      <c r="DF119" s="489"/>
      <c r="DG119" s="489"/>
      <c r="DH119" s="489"/>
      <c r="DI119" s="489"/>
      <c r="DJ119" s="489"/>
      <c r="DK119" s="489"/>
      <c r="DL119" s="489"/>
      <c r="DM119" s="489"/>
      <c r="DN119" s="489"/>
      <c r="DO119" s="489"/>
      <c r="DP119" s="489"/>
      <c r="DQ119" s="489"/>
      <c r="DR119" s="489"/>
      <c r="DS119" s="489"/>
      <c r="DT119" s="489"/>
      <c r="DU119" s="489"/>
      <c r="DV119" s="489"/>
      <c r="DW119" s="489"/>
      <c r="DX119" s="489"/>
      <c r="DY119" s="489"/>
      <c r="DZ119" s="489"/>
      <c r="EA119" s="489"/>
      <c r="EB119" s="489"/>
      <c r="EC119" s="489"/>
      <c r="ED119" s="489"/>
      <c r="EE119" s="489"/>
      <c r="EF119" s="489"/>
      <c r="EG119" s="489"/>
      <c r="EH119" s="489"/>
      <c r="EI119" s="489"/>
      <c r="EJ119" s="489"/>
      <c r="EK119" s="489"/>
      <c r="EL119" s="489"/>
      <c r="EM119" s="489"/>
      <c r="EN119" s="489"/>
      <c r="EO119" s="489"/>
      <c r="EP119" s="489"/>
      <c r="EQ119" s="489"/>
      <c r="ER119" s="489"/>
      <c r="ES119" s="489"/>
      <c r="ET119" s="489"/>
      <c r="EU119" s="489"/>
      <c r="EV119" s="489"/>
      <c r="EW119" s="489"/>
      <c r="EX119" s="489"/>
      <c r="EY119" s="489"/>
      <c r="EZ119" s="489"/>
      <c r="FA119" s="489"/>
      <c r="FB119" s="489"/>
      <c r="FC119" s="489"/>
      <c r="FD119" s="489"/>
      <c r="FE119" s="489"/>
      <c r="FF119" s="489"/>
      <c r="FG119" s="489"/>
      <c r="FH119" s="489"/>
      <c r="FI119" s="489"/>
      <c r="FJ119" s="489"/>
      <c r="FK119" s="489"/>
      <c r="FL119" s="489"/>
      <c r="FM119" s="489"/>
      <c r="FN119" s="489"/>
      <c r="FO119" s="489"/>
      <c r="FP119" s="489"/>
      <c r="FQ119" s="489"/>
      <c r="FR119" s="489"/>
      <c r="FS119" s="489"/>
      <c r="FT119" s="489"/>
      <c r="FU119" s="489"/>
      <c r="FV119" s="489"/>
      <c r="FW119" s="489"/>
      <c r="FX119" s="489"/>
      <c r="FY119" s="489"/>
      <c r="FZ119" s="489"/>
      <c r="GA119" s="489"/>
      <c r="GB119" s="489"/>
      <c r="GC119" s="489"/>
      <c r="GD119" s="489"/>
      <c r="GE119" s="489"/>
      <c r="GF119" s="489"/>
      <c r="GG119" s="495"/>
      <c r="GH119" s="5"/>
      <c r="GI119" s="5"/>
      <c r="GJ119" s="5"/>
      <c r="GK119" s="5"/>
      <c r="GL119" s="5"/>
      <c r="GM119" s="5"/>
      <c r="GN119" s="5"/>
      <c r="GO119" s="5"/>
      <c r="GP119" s="5"/>
      <c r="GQ119" s="5"/>
      <c r="GR119" s="5"/>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row>
    <row r="120" spans="1:256" s="494" customForma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872" t="s">
        <v>561</v>
      </c>
      <c r="BH120" s="873"/>
      <c r="BI120" s="873"/>
      <c r="BJ120" s="873"/>
      <c r="BK120" s="873"/>
      <c r="BL120" s="873"/>
      <c r="BM120" s="873"/>
      <c r="BN120" s="874"/>
      <c r="BO120" s="496" t="s">
        <v>562</v>
      </c>
      <c r="BP120" s="496"/>
      <c r="BQ120" s="496"/>
      <c r="BR120" s="496"/>
      <c r="BS120" s="496"/>
      <c r="BT120" s="496"/>
      <c r="BU120" s="496"/>
      <c r="BV120" s="496"/>
      <c r="BW120" s="496"/>
      <c r="BX120" s="496"/>
      <c r="BY120" s="496"/>
      <c r="BZ120" s="496"/>
      <c r="CA120" s="496"/>
      <c r="CB120" s="496"/>
      <c r="CC120" s="496"/>
      <c r="CD120" s="496"/>
      <c r="CE120" s="496"/>
      <c r="CF120" s="496"/>
      <c r="CG120" s="496"/>
      <c r="CH120" s="496"/>
      <c r="CI120" s="496"/>
      <c r="CJ120" s="497"/>
      <c r="CK120" s="497"/>
      <c r="CL120" s="497"/>
      <c r="CM120" s="497"/>
      <c r="CN120" s="497"/>
      <c r="CO120" s="497"/>
      <c r="CP120" s="497"/>
      <c r="CQ120" s="497"/>
      <c r="CR120" s="497"/>
      <c r="CS120" s="497"/>
      <c r="CT120" s="497"/>
      <c r="CU120" s="497"/>
      <c r="CV120" s="497"/>
      <c r="CW120" s="497"/>
      <c r="CX120" s="497"/>
      <c r="CY120" s="497"/>
      <c r="CZ120" s="497"/>
      <c r="DA120" s="497"/>
      <c r="DB120" s="497"/>
      <c r="DC120" s="497"/>
      <c r="DD120" s="497"/>
      <c r="DE120" s="497"/>
      <c r="DF120" s="497"/>
      <c r="DG120" s="497"/>
      <c r="DH120" s="497"/>
      <c r="DI120" s="497"/>
      <c r="DJ120" s="497"/>
      <c r="DK120" s="497"/>
      <c r="DL120" s="497"/>
      <c r="DM120" s="497"/>
      <c r="DN120" s="497"/>
      <c r="DO120" s="497"/>
      <c r="DP120" s="497"/>
      <c r="DQ120" s="497"/>
      <c r="DR120" s="497"/>
      <c r="DS120" s="497"/>
      <c r="DT120" s="497"/>
      <c r="DU120" s="497"/>
      <c r="DV120" s="497"/>
      <c r="DW120" s="497"/>
      <c r="DX120" s="497"/>
      <c r="DY120" s="497"/>
      <c r="DZ120" s="497"/>
      <c r="EA120" s="497"/>
      <c r="EB120" s="497"/>
      <c r="EC120" s="497"/>
      <c r="ED120" s="497"/>
      <c r="EE120" s="497"/>
      <c r="EF120" s="497"/>
      <c r="EG120" s="497"/>
      <c r="EH120" s="497"/>
      <c r="EI120" s="497"/>
      <c r="EJ120" s="497"/>
      <c r="EK120" s="497"/>
      <c r="EL120" s="497"/>
      <c r="EM120" s="497"/>
      <c r="EN120" s="497"/>
      <c r="EO120" s="497"/>
      <c r="EP120" s="497"/>
      <c r="EQ120" s="497"/>
      <c r="ER120" s="497"/>
      <c r="ES120" s="497"/>
      <c r="ET120" s="497"/>
      <c r="EU120" s="497"/>
      <c r="EV120" s="497"/>
      <c r="EW120" s="497"/>
      <c r="EX120" s="497"/>
      <c r="EY120" s="497"/>
      <c r="EZ120" s="497"/>
      <c r="FA120" s="497"/>
      <c r="FB120" s="497"/>
      <c r="FC120" s="497"/>
      <c r="FD120" s="497"/>
      <c r="FE120" s="497"/>
      <c r="FF120" s="497"/>
      <c r="FG120" s="497"/>
      <c r="FH120" s="497"/>
      <c r="FI120" s="497"/>
      <c r="FJ120" s="497"/>
      <c r="FK120" s="497"/>
      <c r="FL120" s="497"/>
      <c r="FM120" s="497"/>
      <c r="FN120" s="497"/>
      <c r="FO120" s="497"/>
      <c r="FP120" s="497"/>
      <c r="FQ120" s="497"/>
      <c r="FR120" s="497"/>
      <c r="FS120" s="497"/>
      <c r="FT120" s="497"/>
      <c r="FU120" s="497"/>
      <c r="FV120" s="497"/>
      <c r="FW120" s="497"/>
      <c r="FX120" s="497"/>
      <c r="FY120" s="497"/>
      <c r="FZ120" s="497"/>
      <c r="GA120" s="497"/>
      <c r="GB120" s="497"/>
      <c r="GC120" s="497"/>
      <c r="GD120" s="497"/>
      <c r="GE120" s="497"/>
      <c r="GF120" s="497"/>
      <c r="GG120" s="498"/>
      <c r="GH120" s="5"/>
      <c r="GI120" s="5"/>
      <c r="GJ120" s="5"/>
      <c r="GK120" s="5"/>
      <c r="GL120" s="5"/>
      <c r="GM120" s="5"/>
      <c r="GN120" s="5"/>
      <c r="GO120" s="5"/>
      <c r="GP120" s="5"/>
      <c r="GQ120" s="5"/>
      <c r="GR120" s="5"/>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row>
    <row r="121" spans="1:256" s="494" customForma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849"/>
      <c r="BH121" s="850"/>
      <c r="BI121" s="850"/>
      <c r="BJ121" s="850"/>
      <c r="BK121" s="850"/>
      <c r="BL121" s="850"/>
      <c r="BM121" s="850"/>
      <c r="BN121" s="851"/>
      <c r="BO121" s="499" t="s">
        <v>563</v>
      </c>
      <c r="BP121" s="499"/>
      <c r="BQ121" s="499"/>
      <c r="BR121" s="499"/>
      <c r="BS121" s="499"/>
      <c r="BT121" s="499"/>
      <c r="BU121" s="499"/>
      <c r="BV121" s="499"/>
      <c r="BW121" s="499"/>
      <c r="BX121" s="499"/>
      <c r="BY121" s="499"/>
      <c r="BZ121" s="499"/>
      <c r="CA121" s="499"/>
      <c r="CB121" s="499"/>
      <c r="CC121" s="499"/>
      <c r="CD121" s="499"/>
      <c r="CE121" s="499"/>
      <c r="CF121" s="499"/>
      <c r="CG121" s="499"/>
      <c r="CH121" s="499"/>
      <c r="CI121" s="499"/>
      <c r="CJ121" s="500"/>
      <c r="CK121" s="500"/>
      <c r="CL121" s="500"/>
      <c r="CM121" s="500"/>
      <c r="CN121" s="500"/>
      <c r="CO121" s="500"/>
      <c r="CP121" s="500"/>
      <c r="CQ121" s="500"/>
      <c r="CR121" s="500"/>
      <c r="CS121" s="500"/>
      <c r="CT121" s="500"/>
      <c r="CU121" s="500"/>
      <c r="CV121" s="500"/>
      <c r="CW121" s="500"/>
      <c r="CX121" s="500"/>
      <c r="CY121" s="500"/>
      <c r="CZ121" s="500"/>
      <c r="DA121" s="500"/>
      <c r="DB121" s="500"/>
      <c r="DC121" s="500"/>
      <c r="DD121" s="500"/>
      <c r="DE121" s="500"/>
      <c r="DF121" s="500"/>
      <c r="DG121" s="500"/>
      <c r="DH121" s="500"/>
      <c r="DI121" s="500"/>
      <c r="DJ121" s="500"/>
      <c r="DK121" s="500"/>
      <c r="DL121" s="500"/>
      <c r="DM121" s="500"/>
      <c r="DN121" s="500"/>
      <c r="DO121" s="500"/>
      <c r="DP121" s="500"/>
      <c r="DQ121" s="500"/>
      <c r="DR121" s="500"/>
      <c r="DS121" s="500"/>
      <c r="DT121" s="500"/>
      <c r="DU121" s="500"/>
      <c r="DV121" s="500"/>
      <c r="DW121" s="500"/>
      <c r="DX121" s="500"/>
      <c r="DY121" s="500"/>
      <c r="DZ121" s="500"/>
      <c r="EA121" s="500"/>
      <c r="EB121" s="500"/>
      <c r="EC121" s="500"/>
      <c r="ED121" s="500"/>
      <c r="EE121" s="500"/>
      <c r="EF121" s="500"/>
      <c r="EG121" s="500"/>
      <c r="EH121" s="500"/>
      <c r="EI121" s="500"/>
      <c r="EJ121" s="500"/>
      <c r="EK121" s="500"/>
      <c r="EL121" s="500"/>
      <c r="EM121" s="500"/>
      <c r="EN121" s="500"/>
      <c r="EO121" s="500"/>
      <c r="EP121" s="500"/>
      <c r="EQ121" s="500"/>
      <c r="ER121" s="500"/>
      <c r="ES121" s="500"/>
      <c r="ET121" s="500"/>
      <c r="EU121" s="500"/>
      <c r="EV121" s="500"/>
      <c r="EW121" s="500"/>
      <c r="EX121" s="500"/>
      <c r="EY121" s="500"/>
      <c r="EZ121" s="500"/>
      <c r="FA121" s="500"/>
      <c r="FB121" s="500"/>
      <c r="FC121" s="500"/>
      <c r="FD121" s="500"/>
      <c r="FE121" s="500"/>
      <c r="FF121" s="500"/>
      <c r="FG121" s="500"/>
      <c r="FH121" s="500"/>
      <c r="FI121" s="500"/>
      <c r="FJ121" s="500"/>
      <c r="FK121" s="500"/>
      <c r="FL121" s="500"/>
      <c r="FM121" s="500"/>
      <c r="FN121" s="500"/>
      <c r="FO121" s="500"/>
      <c r="FP121" s="500"/>
      <c r="FQ121" s="500"/>
      <c r="FR121" s="500"/>
      <c r="FS121" s="500"/>
      <c r="FT121" s="500"/>
      <c r="FU121" s="500"/>
      <c r="FV121" s="500"/>
      <c r="FW121" s="500"/>
      <c r="FX121" s="500"/>
      <c r="FY121" s="500"/>
      <c r="FZ121" s="500"/>
      <c r="GA121" s="500"/>
      <c r="GB121" s="500"/>
      <c r="GC121" s="500"/>
      <c r="GD121" s="500"/>
      <c r="GE121" s="500"/>
      <c r="GF121" s="500"/>
      <c r="GG121" s="501"/>
      <c r="GH121" s="5"/>
      <c r="GI121" s="5"/>
      <c r="GJ121" s="5"/>
      <c r="GK121" s="5"/>
      <c r="GL121" s="5"/>
      <c r="GM121" s="5"/>
      <c r="GN121" s="5"/>
      <c r="GO121" s="5"/>
      <c r="GP121" s="5"/>
      <c r="GQ121" s="5"/>
      <c r="GR121" s="5"/>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row>
    <row r="122" spans="1:256" s="494" customForma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846" t="s">
        <v>564</v>
      </c>
      <c r="BH122" s="847"/>
      <c r="BI122" s="847"/>
      <c r="BJ122" s="847"/>
      <c r="BK122" s="847"/>
      <c r="BL122" s="847"/>
      <c r="BM122" s="847"/>
      <c r="BN122" s="848"/>
      <c r="BO122" s="487" t="s">
        <v>565</v>
      </c>
      <c r="BP122" s="487"/>
      <c r="BQ122" s="487"/>
      <c r="BR122" s="487"/>
      <c r="BS122" s="487"/>
      <c r="BT122" s="487"/>
      <c r="BU122" s="487"/>
      <c r="BV122" s="487"/>
      <c r="BW122" s="487"/>
      <c r="BX122" s="487"/>
      <c r="BY122" s="487"/>
      <c r="BZ122" s="487"/>
      <c r="CA122" s="487"/>
      <c r="CB122" s="487"/>
      <c r="CC122" s="487"/>
      <c r="CD122" s="487"/>
      <c r="CE122" s="487"/>
      <c r="CF122" s="487"/>
      <c r="CG122" s="487"/>
      <c r="CH122" s="487"/>
      <c r="CI122" s="487"/>
      <c r="CJ122" s="489"/>
      <c r="CK122" s="489"/>
      <c r="CL122" s="489"/>
      <c r="CM122" s="489"/>
      <c r="CN122" s="489"/>
      <c r="CO122" s="489"/>
      <c r="CP122" s="489"/>
      <c r="CQ122" s="489"/>
      <c r="CR122" s="489"/>
      <c r="CS122" s="489"/>
      <c r="CT122" s="489"/>
      <c r="CU122" s="489"/>
      <c r="CV122" s="489"/>
      <c r="CW122" s="489"/>
      <c r="CX122" s="489"/>
      <c r="CY122" s="489"/>
      <c r="CZ122" s="489"/>
      <c r="DA122" s="489"/>
      <c r="DB122" s="489"/>
      <c r="DC122" s="489"/>
      <c r="DD122" s="489"/>
      <c r="DE122" s="489"/>
      <c r="DF122" s="489"/>
      <c r="DG122" s="489"/>
      <c r="DH122" s="489"/>
      <c r="DI122" s="489"/>
      <c r="DJ122" s="489"/>
      <c r="DK122" s="489"/>
      <c r="DL122" s="489"/>
      <c r="DM122" s="489"/>
      <c r="DN122" s="489"/>
      <c r="DO122" s="489"/>
      <c r="DP122" s="489"/>
      <c r="DQ122" s="489"/>
      <c r="DR122" s="489"/>
      <c r="DS122" s="489"/>
      <c r="DT122" s="489"/>
      <c r="DU122" s="489"/>
      <c r="DV122" s="489"/>
      <c r="DW122" s="489"/>
      <c r="DX122" s="489"/>
      <c r="DY122" s="489"/>
      <c r="DZ122" s="489"/>
      <c r="EA122" s="489"/>
      <c r="EB122" s="489"/>
      <c r="EC122" s="489"/>
      <c r="ED122" s="489"/>
      <c r="EE122" s="489"/>
      <c r="EF122" s="489"/>
      <c r="EG122" s="489"/>
      <c r="EH122" s="489"/>
      <c r="EI122" s="489"/>
      <c r="EJ122" s="489"/>
      <c r="EK122" s="489"/>
      <c r="EL122" s="489"/>
      <c r="EM122" s="489"/>
      <c r="EN122" s="489"/>
      <c r="EO122" s="489"/>
      <c r="EP122" s="489"/>
      <c r="EQ122" s="489"/>
      <c r="ER122" s="489"/>
      <c r="ES122" s="489"/>
      <c r="ET122" s="489"/>
      <c r="EU122" s="489"/>
      <c r="EV122" s="489"/>
      <c r="EW122" s="489"/>
      <c r="EX122" s="489"/>
      <c r="EY122" s="489"/>
      <c r="EZ122" s="489"/>
      <c r="FA122" s="489"/>
      <c r="FB122" s="489"/>
      <c r="FC122" s="489"/>
      <c r="FD122" s="489"/>
      <c r="FE122" s="489"/>
      <c r="FF122" s="489"/>
      <c r="FG122" s="489"/>
      <c r="FH122" s="489"/>
      <c r="FI122" s="489"/>
      <c r="FJ122" s="489"/>
      <c r="FK122" s="489"/>
      <c r="FL122" s="489"/>
      <c r="FM122" s="489"/>
      <c r="FN122" s="489"/>
      <c r="FO122" s="489"/>
      <c r="FP122" s="489"/>
      <c r="FQ122" s="489"/>
      <c r="FR122" s="489"/>
      <c r="FS122" s="489"/>
      <c r="FT122" s="489"/>
      <c r="FU122" s="489"/>
      <c r="FV122" s="489"/>
      <c r="FW122" s="489"/>
      <c r="FX122" s="489"/>
      <c r="FY122" s="489"/>
      <c r="FZ122" s="489"/>
      <c r="GA122" s="489"/>
      <c r="GB122" s="489"/>
      <c r="GC122" s="489"/>
      <c r="GD122" s="489"/>
      <c r="GE122" s="489"/>
      <c r="GF122" s="489"/>
      <c r="GG122" s="495"/>
      <c r="GH122" s="5"/>
      <c r="GI122" s="5"/>
      <c r="GJ122" s="5"/>
      <c r="GK122" s="5"/>
      <c r="GL122" s="5"/>
      <c r="GM122" s="5"/>
      <c r="GN122" s="5"/>
      <c r="GO122" s="5"/>
      <c r="GP122" s="5"/>
      <c r="GQ122" s="5"/>
      <c r="GR122" s="5"/>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row>
    <row r="123" spans="1:256" s="494" customForma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846"/>
      <c r="BH123" s="847"/>
      <c r="BI123" s="847"/>
      <c r="BJ123" s="847"/>
      <c r="BK123" s="847"/>
      <c r="BL123" s="847"/>
      <c r="BM123" s="847"/>
      <c r="BN123" s="848"/>
      <c r="BO123" s="487" t="s">
        <v>566</v>
      </c>
      <c r="BP123" s="487"/>
      <c r="BQ123" s="487"/>
      <c r="BR123" s="487"/>
      <c r="BS123" s="487"/>
      <c r="BT123" s="487"/>
      <c r="BU123" s="487"/>
      <c r="BV123" s="487"/>
      <c r="BW123" s="487"/>
      <c r="BX123" s="487"/>
      <c r="BY123" s="487"/>
      <c r="BZ123" s="487"/>
      <c r="CA123" s="487"/>
      <c r="CB123" s="487"/>
      <c r="CC123" s="487"/>
      <c r="CD123" s="487"/>
      <c r="CE123" s="487"/>
      <c r="CF123" s="487"/>
      <c r="CG123" s="487"/>
      <c r="CH123" s="487"/>
      <c r="CI123" s="487"/>
      <c r="CJ123" s="489"/>
      <c r="CK123" s="489"/>
      <c r="CL123" s="489"/>
      <c r="CM123" s="489"/>
      <c r="CN123" s="489"/>
      <c r="CO123" s="489"/>
      <c r="CP123" s="489"/>
      <c r="CQ123" s="489"/>
      <c r="CR123" s="489"/>
      <c r="CS123" s="489"/>
      <c r="CT123" s="489"/>
      <c r="CU123" s="489"/>
      <c r="CV123" s="489"/>
      <c r="CW123" s="489"/>
      <c r="CX123" s="489"/>
      <c r="CY123" s="489"/>
      <c r="CZ123" s="489"/>
      <c r="DA123" s="489"/>
      <c r="DB123" s="489"/>
      <c r="DC123" s="489"/>
      <c r="DD123" s="489"/>
      <c r="DE123" s="489"/>
      <c r="DF123" s="489"/>
      <c r="DG123" s="489"/>
      <c r="DH123" s="489"/>
      <c r="DI123" s="489"/>
      <c r="DJ123" s="489"/>
      <c r="DK123" s="489"/>
      <c r="DL123" s="489"/>
      <c r="DM123" s="489"/>
      <c r="DN123" s="489"/>
      <c r="DO123" s="489"/>
      <c r="DP123" s="489"/>
      <c r="DQ123" s="489"/>
      <c r="DR123" s="489"/>
      <c r="DS123" s="489"/>
      <c r="DT123" s="489"/>
      <c r="DU123" s="489"/>
      <c r="DV123" s="489"/>
      <c r="DW123" s="489"/>
      <c r="DX123" s="489"/>
      <c r="DY123" s="489"/>
      <c r="DZ123" s="489"/>
      <c r="EA123" s="489"/>
      <c r="EB123" s="489"/>
      <c r="EC123" s="489"/>
      <c r="ED123" s="489"/>
      <c r="EE123" s="489"/>
      <c r="EF123" s="489"/>
      <c r="EG123" s="489"/>
      <c r="EH123" s="489"/>
      <c r="EI123" s="489"/>
      <c r="EJ123" s="489"/>
      <c r="EK123" s="489"/>
      <c r="EL123" s="489"/>
      <c r="EM123" s="489"/>
      <c r="EN123" s="489"/>
      <c r="EO123" s="489"/>
      <c r="EP123" s="489"/>
      <c r="EQ123" s="489"/>
      <c r="ER123" s="489"/>
      <c r="ES123" s="489"/>
      <c r="ET123" s="489"/>
      <c r="EU123" s="489"/>
      <c r="EV123" s="489"/>
      <c r="EW123" s="489"/>
      <c r="EX123" s="489"/>
      <c r="EY123" s="489"/>
      <c r="EZ123" s="489"/>
      <c r="FA123" s="489"/>
      <c r="FB123" s="489"/>
      <c r="FC123" s="489"/>
      <c r="FD123" s="489"/>
      <c r="FE123" s="489"/>
      <c r="FF123" s="489"/>
      <c r="FG123" s="489"/>
      <c r="FH123" s="489"/>
      <c r="FI123" s="489"/>
      <c r="FJ123" s="489"/>
      <c r="FK123" s="489"/>
      <c r="FL123" s="489"/>
      <c r="FM123" s="489"/>
      <c r="FN123" s="489"/>
      <c r="FO123" s="489"/>
      <c r="FP123" s="489"/>
      <c r="FQ123" s="489"/>
      <c r="FR123" s="489"/>
      <c r="FS123" s="489"/>
      <c r="FT123" s="489"/>
      <c r="FU123" s="489"/>
      <c r="FV123" s="489"/>
      <c r="FW123" s="489"/>
      <c r="FX123" s="489"/>
      <c r="FY123" s="489"/>
      <c r="FZ123" s="489"/>
      <c r="GA123" s="489"/>
      <c r="GB123" s="489"/>
      <c r="GC123" s="489"/>
      <c r="GD123" s="489"/>
      <c r="GE123" s="489"/>
      <c r="GF123" s="489"/>
      <c r="GG123" s="495"/>
      <c r="GH123" s="5"/>
      <c r="GI123" s="5"/>
      <c r="GJ123" s="5"/>
      <c r="GK123" s="5"/>
      <c r="GL123" s="5"/>
      <c r="GM123" s="5"/>
      <c r="GN123" s="5"/>
      <c r="GO123" s="5"/>
      <c r="GP123" s="5"/>
      <c r="GQ123" s="5"/>
      <c r="GR123" s="5"/>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row>
    <row r="124" spans="1:256" s="494" customForma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872" t="s">
        <v>567</v>
      </c>
      <c r="BH124" s="873"/>
      <c r="BI124" s="873"/>
      <c r="BJ124" s="873"/>
      <c r="BK124" s="873"/>
      <c r="BL124" s="873"/>
      <c r="BM124" s="873"/>
      <c r="BN124" s="874"/>
      <c r="BO124" s="496" t="s">
        <v>568</v>
      </c>
      <c r="BP124" s="496"/>
      <c r="BQ124" s="496"/>
      <c r="BR124" s="496"/>
      <c r="BS124" s="496"/>
      <c r="BT124" s="496"/>
      <c r="BU124" s="496"/>
      <c r="BV124" s="496"/>
      <c r="BW124" s="496"/>
      <c r="BX124" s="496"/>
      <c r="BY124" s="496"/>
      <c r="BZ124" s="496"/>
      <c r="CA124" s="496"/>
      <c r="CB124" s="496"/>
      <c r="CC124" s="496"/>
      <c r="CD124" s="496"/>
      <c r="CE124" s="496"/>
      <c r="CF124" s="496"/>
      <c r="CG124" s="496"/>
      <c r="CH124" s="496"/>
      <c r="CI124" s="496"/>
      <c r="CJ124" s="497"/>
      <c r="CK124" s="497"/>
      <c r="CL124" s="497"/>
      <c r="CM124" s="497"/>
      <c r="CN124" s="497"/>
      <c r="CO124" s="497"/>
      <c r="CP124" s="497"/>
      <c r="CQ124" s="497"/>
      <c r="CR124" s="497"/>
      <c r="CS124" s="497"/>
      <c r="CT124" s="497"/>
      <c r="CU124" s="497"/>
      <c r="CV124" s="497"/>
      <c r="CW124" s="497"/>
      <c r="CX124" s="497"/>
      <c r="CY124" s="497"/>
      <c r="CZ124" s="497"/>
      <c r="DA124" s="497"/>
      <c r="DB124" s="497"/>
      <c r="DC124" s="497"/>
      <c r="DD124" s="497"/>
      <c r="DE124" s="497"/>
      <c r="DF124" s="497"/>
      <c r="DG124" s="497"/>
      <c r="DH124" s="497"/>
      <c r="DI124" s="497"/>
      <c r="DJ124" s="497"/>
      <c r="DK124" s="497"/>
      <c r="DL124" s="497"/>
      <c r="DM124" s="497"/>
      <c r="DN124" s="497"/>
      <c r="DO124" s="497"/>
      <c r="DP124" s="497"/>
      <c r="DQ124" s="497"/>
      <c r="DR124" s="497"/>
      <c r="DS124" s="497"/>
      <c r="DT124" s="497"/>
      <c r="DU124" s="497"/>
      <c r="DV124" s="497"/>
      <c r="DW124" s="497"/>
      <c r="DX124" s="497"/>
      <c r="DY124" s="497"/>
      <c r="DZ124" s="497"/>
      <c r="EA124" s="497"/>
      <c r="EB124" s="497"/>
      <c r="EC124" s="497"/>
      <c r="ED124" s="497"/>
      <c r="EE124" s="497"/>
      <c r="EF124" s="497"/>
      <c r="EG124" s="497"/>
      <c r="EH124" s="497"/>
      <c r="EI124" s="497"/>
      <c r="EJ124" s="497"/>
      <c r="EK124" s="497"/>
      <c r="EL124" s="497"/>
      <c r="EM124" s="497"/>
      <c r="EN124" s="497"/>
      <c r="EO124" s="497"/>
      <c r="EP124" s="497"/>
      <c r="EQ124" s="497"/>
      <c r="ER124" s="497"/>
      <c r="ES124" s="497"/>
      <c r="ET124" s="497"/>
      <c r="EU124" s="497"/>
      <c r="EV124" s="497"/>
      <c r="EW124" s="497"/>
      <c r="EX124" s="497"/>
      <c r="EY124" s="497"/>
      <c r="EZ124" s="497"/>
      <c r="FA124" s="497"/>
      <c r="FB124" s="497"/>
      <c r="FC124" s="497"/>
      <c r="FD124" s="497"/>
      <c r="FE124" s="497"/>
      <c r="FF124" s="497"/>
      <c r="FG124" s="497"/>
      <c r="FH124" s="497"/>
      <c r="FI124" s="497"/>
      <c r="FJ124" s="497"/>
      <c r="FK124" s="497"/>
      <c r="FL124" s="497"/>
      <c r="FM124" s="497"/>
      <c r="FN124" s="497"/>
      <c r="FO124" s="497"/>
      <c r="FP124" s="497"/>
      <c r="FQ124" s="497"/>
      <c r="FR124" s="497"/>
      <c r="FS124" s="497"/>
      <c r="FT124" s="497"/>
      <c r="FU124" s="497"/>
      <c r="FV124" s="497"/>
      <c r="FW124" s="497"/>
      <c r="FX124" s="497"/>
      <c r="FY124" s="497"/>
      <c r="FZ124" s="497"/>
      <c r="GA124" s="497"/>
      <c r="GB124" s="497"/>
      <c r="GC124" s="497"/>
      <c r="GD124" s="497"/>
      <c r="GE124" s="497"/>
      <c r="GF124" s="497"/>
      <c r="GG124" s="498"/>
      <c r="GH124" s="5"/>
      <c r="GI124" s="5"/>
      <c r="GJ124" s="5"/>
      <c r="GK124" s="5"/>
      <c r="GL124" s="5"/>
      <c r="GM124" s="5"/>
      <c r="GN124" s="5"/>
      <c r="GO124" s="5"/>
      <c r="GP124" s="5"/>
      <c r="GQ124" s="5"/>
      <c r="GR124" s="5"/>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row>
    <row r="125" spans="1:256" s="494" customForma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846"/>
      <c r="BH125" s="847"/>
      <c r="BI125" s="847"/>
      <c r="BJ125" s="847"/>
      <c r="BK125" s="847"/>
      <c r="BL125" s="847"/>
      <c r="BM125" s="847"/>
      <c r="BN125" s="848"/>
      <c r="BO125" s="487" t="s">
        <v>569</v>
      </c>
      <c r="BP125" s="487"/>
      <c r="BQ125" s="487"/>
      <c r="BR125" s="487"/>
      <c r="BS125" s="487"/>
      <c r="BT125" s="487"/>
      <c r="BU125" s="487"/>
      <c r="BV125" s="487"/>
      <c r="BW125" s="487"/>
      <c r="BX125" s="487"/>
      <c r="BY125" s="487"/>
      <c r="BZ125" s="487"/>
      <c r="CA125" s="487"/>
      <c r="CB125" s="487"/>
      <c r="CC125" s="487"/>
      <c r="CD125" s="487"/>
      <c r="CE125" s="487"/>
      <c r="CF125" s="487"/>
      <c r="CG125" s="487"/>
      <c r="CH125" s="487"/>
      <c r="CI125" s="487"/>
      <c r="CJ125" s="489"/>
      <c r="CK125" s="489"/>
      <c r="CL125" s="489"/>
      <c r="CM125" s="489"/>
      <c r="CN125" s="489"/>
      <c r="CO125" s="489"/>
      <c r="CP125" s="489"/>
      <c r="CQ125" s="489"/>
      <c r="CR125" s="489"/>
      <c r="CS125" s="489"/>
      <c r="CT125" s="489"/>
      <c r="CU125" s="489"/>
      <c r="CV125" s="489"/>
      <c r="CW125" s="489"/>
      <c r="CX125" s="489"/>
      <c r="CY125" s="489"/>
      <c r="CZ125" s="489"/>
      <c r="DA125" s="489"/>
      <c r="DB125" s="489"/>
      <c r="DC125" s="489"/>
      <c r="DD125" s="489"/>
      <c r="DE125" s="489"/>
      <c r="DF125" s="489"/>
      <c r="DG125" s="489"/>
      <c r="DH125" s="489"/>
      <c r="DI125" s="489"/>
      <c r="DJ125" s="489"/>
      <c r="DK125" s="489"/>
      <c r="DL125" s="489"/>
      <c r="DM125" s="489"/>
      <c r="DN125" s="489"/>
      <c r="DO125" s="489"/>
      <c r="DP125" s="489"/>
      <c r="DQ125" s="489"/>
      <c r="DR125" s="489"/>
      <c r="DS125" s="489"/>
      <c r="DT125" s="489"/>
      <c r="DU125" s="489"/>
      <c r="DV125" s="489"/>
      <c r="DW125" s="489"/>
      <c r="DX125" s="489"/>
      <c r="DY125" s="489"/>
      <c r="DZ125" s="489"/>
      <c r="EA125" s="489"/>
      <c r="EB125" s="489"/>
      <c r="EC125" s="489"/>
      <c r="ED125" s="489"/>
      <c r="EE125" s="489"/>
      <c r="EF125" s="489"/>
      <c r="EG125" s="489"/>
      <c r="EH125" s="489"/>
      <c r="EI125" s="489"/>
      <c r="EJ125" s="489"/>
      <c r="EK125" s="489"/>
      <c r="EL125" s="489"/>
      <c r="EM125" s="489"/>
      <c r="EN125" s="489"/>
      <c r="EO125" s="489"/>
      <c r="EP125" s="489"/>
      <c r="EQ125" s="489"/>
      <c r="ER125" s="489"/>
      <c r="ES125" s="489"/>
      <c r="ET125" s="489"/>
      <c r="EU125" s="489"/>
      <c r="EV125" s="489"/>
      <c r="EW125" s="489"/>
      <c r="EX125" s="489"/>
      <c r="EY125" s="489"/>
      <c r="EZ125" s="489"/>
      <c r="FA125" s="489"/>
      <c r="FB125" s="489"/>
      <c r="FC125" s="489"/>
      <c r="FD125" s="489"/>
      <c r="FE125" s="489"/>
      <c r="FF125" s="489"/>
      <c r="FG125" s="489"/>
      <c r="FH125" s="489"/>
      <c r="FI125" s="489"/>
      <c r="FJ125" s="489"/>
      <c r="FK125" s="489"/>
      <c r="FL125" s="489"/>
      <c r="FM125" s="489"/>
      <c r="FN125" s="489"/>
      <c r="FO125" s="489"/>
      <c r="FP125" s="489"/>
      <c r="FQ125" s="489"/>
      <c r="FR125" s="489"/>
      <c r="FS125" s="489"/>
      <c r="FT125" s="489"/>
      <c r="FU125" s="489"/>
      <c r="FV125" s="489"/>
      <c r="FW125" s="489"/>
      <c r="FX125" s="489"/>
      <c r="FY125" s="489"/>
      <c r="FZ125" s="489"/>
      <c r="GA125" s="489"/>
      <c r="GB125" s="489"/>
      <c r="GC125" s="489"/>
      <c r="GD125" s="489"/>
      <c r="GE125" s="489"/>
      <c r="GF125" s="489"/>
      <c r="GG125" s="495"/>
      <c r="GH125" s="5"/>
      <c r="GI125" s="5"/>
      <c r="GJ125" s="5"/>
      <c r="GK125" s="5"/>
      <c r="GL125" s="5"/>
      <c r="GM125" s="5"/>
      <c r="GN125" s="5"/>
      <c r="GO125" s="5"/>
      <c r="GP125" s="5"/>
      <c r="GQ125" s="5"/>
      <c r="GR125" s="5"/>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row>
    <row r="126" spans="1:256" s="494" customForma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846"/>
      <c r="BH126" s="847"/>
      <c r="BI126" s="847"/>
      <c r="BJ126" s="847"/>
      <c r="BK126" s="847"/>
      <c r="BL126" s="847"/>
      <c r="BM126" s="847"/>
      <c r="BN126" s="848"/>
      <c r="BO126" s="487" t="s">
        <v>570</v>
      </c>
      <c r="BP126" s="487"/>
      <c r="BQ126" s="487"/>
      <c r="BR126" s="487"/>
      <c r="BS126" s="487"/>
      <c r="BT126" s="487"/>
      <c r="BU126" s="487"/>
      <c r="BV126" s="487"/>
      <c r="BW126" s="487"/>
      <c r="BX126" s="487"/>
      <c r="BY126" s="487"/>
      <c r="BZ126" s="487"/>
      <c r="CA126" s="487"/>
      <c r="CB126" s="487"/>
      <c r="CC126" s="487"/>
      <c r="CD126" s="487"/>
      <c r="CE126" s="487"/>
      <c r="CF126" s="487"/>
      <c r="CG126" s="487"/>
      <c r="CH126" s="487"/>
      <c r="CI126" s="487"/>
      <c r="CJ126" s="489"/>
      <c r="CK126" s="489"/>
      <c r="CL126" s="489"/>
      <c r="CM126" s="489"/>
      <c r="CN126" s="489"/>
      <c r="CO126" s="489"/>
      <c r="CP126" s="489"/>
      <c r="CQ126" s="489"/>
      <c r="CR126" s="489"/>
      <c r="CS126" s="489"/>
      <c r="CT126" s="489"/>
      <c r="CU126" s="489"/>
      <c r="CV126" s="489"/>
      <c r="CW126" s="489"/>
      <c r="CX126" s="489"/>
      <c r="CY126" s="489"/>
      <c r="CZ126" s="489"/>
      <c r="DA126" s="489"/>
      <c r="DB126" s="489"/>
      <c r="DC126" s="489"/>
      <c r="DD126" s="489"/>
      <c r="DE126" s="489"/>
      <c r="DF126" s="489"/>
      <c r="DG126" s="489"/>
      <c r="DH126" s="489"/>
      <c r="DI126" s="489"/>
      <c r="DJ126" s="489"/>
      <c r="DK126" s="489"/>
      <c r="DL126" s="489"/>
      <c r="DM126" s="489"/>
      <c r="DN126" s="489"/>
      <c r="DO126" s="489"/>
      <c r="DP126" s="489"/>
      <c r="DQ126" s="489"/>
      <c r="DR126" s="489"/>
      <c r="DS126" s="489"/>
      <c r="DT126" s="489"/>
      <c r="DU126" s="489"/>
      <c r="DV126" s="489"/>
      <c r="DW126" s="489"/>
      <c r="DX126" s="489"/>
      <c r="DY126" s="489"/>
      <c r="DZ126" s="489"/>
      <c r="EA126" s="489"/>
      <c r="EB126" s="489"/>
      <c r="EC126" s="489"/>
      <c r="ED126" s="489"/>
      <c r="EE126" s="489"/>
      <c r="EF126" s="489"/>
      <c r="EG126" s="489"/>
      <c r="EH126" s="489"/>
      <c r="EI126" s="489"/>
      <c r="EJ126" s="489"/>
      <c r="EK126" s="489"/>
      <c r="EL126" s="489"/>
      <c r="EM126" s="489"/>
      <c r="EN126" s="489"/>
      <c r="EO126" s="489"/>
      <c r="EP126" s="489"/>
      <c r="EQ126" s="489"/>
      <c r="ER126" s="489"/>
      <c r="ES126" s="489"/>
      <c r="ET126" s="489"/>
      <c r="EU126" s="489"/>
      <c r="EV126" s="489"/>
      <c r="EW126" s="489"/>
      <c r="EX126" s="489"/>
      <c r="EY126" s="489"/>
      <c r="EZ126" s="489"/>
      <c r="FA126" s="489"/>
      <c r="FB126" s="489"/>
      <c r="FC126" s="489"/>
      <c r="FD126" s="489"/>
      <c r="FE126" s="489"/>
      <c r="FF126" s="489"/>
      <c r="FG126" s="489"/>
      <c r="FH126" s="489"/>
      <c r="FI126" s="489"/>
      <c r="FJ126" s="489"/>
      <c r="FK126" s="489"/>
      <c r="FL126" s="489"/>
      <c r="FM126" s="489"/>
      <c r="FN126" s="489"/>
      <c r="FO126" s="489"/>
      <c r="FP126" s="489"/>
      <c r="FQ126" s="489"/>
      <c r="FR126" s="489"/>
      <c r="FS126" s="489"/>
      <c r="FT126" s="489"/>
      <c r="FU126" s="489"/>
      <c r="FV126" s="489"/>
      <c r="FW126" s="489"/>
      <c r="FX126" s="489"/>
      <c r="FY126" s="489"/>
      <c r="FZ126" s="489"/>
      <c r="GA126" s="489"/>
      <c r="GB126" s="489"/>
      <c r="GC126" s="489"/>
      <c r="GD126" s="489"/>
      <c r="GE126" s="489"/>
      <c r="GF126" s="489"/>
      <c r="GG126" s="495"/>
      <c r="GH126" s="5"/>
      <c r="GI126" s="5"/>
      <c r="GJ126" s="5"/>
      <c r="GK126" s="5"/>
      <c r="GL126" s="5"/>
      <c r="GM126" s="5"/>
      <c r="GN126" s="5"/>
      <c r="GO126" s="5"/>
      <c r="GP126" s="5"/>
      <c r="GQ126" s="5"/>
      <c r="GR126" s="5"/>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row>
    <row r="127" spans="1:256" s="494" customForma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846"/>
      <c r="BH127" s="847"/>
      <c r="BI127" s="847"/>
      <c r="BJ127" s="847"/>
      <c r="BK127" s="847"/>
      <c r="BL127" s="847"/>
      <c r="BM127" s="847"/>
      <c r="BN127" s="848"/>
      <c r="BO127" s="487" t="s">
        <v>571</v>
      </c>
      <c r="BP127" s="487"/>
      <c r="BQ127" s="487"/>
      <c r="BR127" s="487"/>
      <c r="BS127" s="487"/>
      <c r="BT127" s="487"/>
      <c r="BU127" s="487"/>
      <c r="BV127" s="487"/>
      <c r="BW127" s="487"/>
      <c r="BX127" s="487"/>
      <c r="BY127" s="487"/>
      <c r="BZ127" s="487"/>
      <c r="CA127" s="487"/>
      <c r="CB127" s="487"/>
      <c r="CC127" s="487"/>
      <c r="CD127" s="487"/>
      <c r="CE127" s="487"/>
      <c r="CF127" s="487"/>
      <c r="CG127" s="487"/>
      <c r="CH127" s="487"/>
      <c r="CI127" s="487"/>
      <c r="CJ127" s="489"/>
      <c r="CK127" s="489"/>
      <c r="CL127" s="489"/>
      <c r="CM127" s="489"/>
      <c r="CN127" s="489"/>
      <c r="CO127" s="489"/>
      <c r="CP127" s="489"/>
      <c r="CQ127" s="489"/>
      <c r="CR127" s="489"/>
      <c r="CS127" s="489"/>
      <c r="CT127" s="489"/>
      <c r="CU127" s="489"/>
      <c r="CV127" s="489"/>
      <c r="CW127" s="489"/>
      <c r="CX127" s="489"/>
      <c r="CY127" s="489"/>
      <c r="CZ127" s="489"/>
      <c r="DA127" s="489"/>
      <c r="DB127" s="489"/>
      <c r="DC127" s="489"/>
      <c r="DD127" s="489"/>
      <c r="DE127" s="489"/>
      <c r="DF127" s="489"/>
      <c r="DG127" s="489"/>
      <c r="DH127" s="489"/>
      <c r="DI127" s="489"/>
      <c r="DJ127" s="489"/>
      <c r="DK127" s="489"/>
      <c r="DL127" s="489"/>
      <c r="DM127" s="489"/>
      <c r="DN127" s="489"/>
      <c r="DO127" s="489"/>
      <c r="DP127" s="489"/>
      <c r="DQ127" s="489"/>
      <c r="DR127" s="489"/>
      <c r="DS127" s="489"/>
      <c r="DT127" s="489"/>
      <c r="DU127" s="489"/>
      <c r="DV127" s="489"/>
      <c r="DW127" s="489"/>
      <c r="DX127" s="489"/>
      <c r="DY127" s="489"/>
      <c r="DZ127" s="489"/>
      <c r="EA127" s="489"/>
      <c r="EB127" s="489"/>
      <c r="EC127" s="489"/>
      <c r="ED127" s="489"/>
      <c r="EE127" s="489"/>
      <c r="EF127" s="489"/>
      <c r="EG127" s="489"/>
      <c r="EH127" s="489"/>
      <c r="EI127" s="489"/>
      <c r="EJ127" s="489"/>
      <c r="EK127" s="489"/>
      <c r="EL127" s="489"/>
      <c r="EM127" s="489"/>
      <c r="EN127" s="489"/>
      <c r="EO127" s="489"/>
      <c r="EP127" s="489"/>
      <c r="EQ127" s="489"/>
      <c r="ER127" s="489"/>
      <c r="ES127" s="489"/>
      <c r="ET127" s="489"/>
      <c r="EU127" s="489"/>
      <c r="EV127" s="489"/>
      <c r="EW127" s="489"/>
      <c r="EX127" s="489"/>
      <c r="EY127" s="489"/>
      <c r="EZ127" s="489"/>
      <c r="FA127" s="489"/>
      <c r="FB127" s="489"/>
      <c r="FC127" s="489"/>
      <c r="FD127" s="489"/>
      <c r="FE127" s="489"/>
      <c r="FF127" s="489"/>
      <c r="FG127" s="489"/>
      <c r="FH127" s="489"/>
      <c r="FI127" s="489"/>
      <c r="FJ127" s="489"/>
      <c r="FK127" s="489"/>
      <c r="FL127" s="489"/>
      <c r="FM127" s="489"/>
      <c r="FN127" s="489"/>
      <c r="FO127" s="489"/>
      <c r="FP127" s="489"/>
      <c r="FQ127" s="489"/>
      <c r="FR127" s="489"/>
      <c r="FS127" s="489"/>
      <c r="FT127" s="489"/>
      <c r="FU127" s="489"/>
      <c r="FV127" s="489"/>
      <c r="FW127" s="489"/>
      <c r="FX127" s="489"/>
      <c r="FY127" s="489"/>
      <c r="FZ127" s="489"/>
      <c r="GA127" s="489"/>
      <c r="GB127" s="489"/>
      <c r="GC127" s="489"/>
      <c r="GD127" s="489"/>
      <c r="GE127" s="489"/>
      <c r="GF127" s="489"/>
      <c r="GG127" s="495"/>
      <c r="GH127" s="5"/>
      <c r="GI127" s="5"/>
      <c r="GJ127" s="5"/>
      <c r="GK127" s="5"/>
      <c r="GL127" s="5"/>
      <c r="GM127" s="5"/>
      <c r="GN127" s="5"/>
      <c r="GO127" s="5"/>
      <c r="GP127" s="5"/>
      <c r="GQ127" s="5"/>
      <c r="GR127" s="5"/>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row>
    <row r="128" spans="1:256" s="494" customForma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849"/>
      <c r="BH128" s="850"/>
      <c r="BI128" s="850"/>
      <c r="BJ128" s="850"/>
      <c r="BK128" s="850"/>
      <c r="BL128" s="850"/>
      <c r="BM128" s="850"/>
      <c r="BN128" s="851"/>
      <c r="BO128" s="499" t="s">
        <v>572</v>
      </c>
      <c r="BP128" s="499"/>
      <c r="BQ128" s="499"/>
      <c r="BR128" s="499"/>
      <c r="BS128" s="499"/>
      <c r="BT128" s="499"/>
      <c r="BU128" s="499"/>
      <c r="BV128" s="499"/>
      <c r="BW128" s="499"/>
      <c r="BX128" s="499"/>
      <c r="BY128" s="499"/>
      <c r="BZ128" s="499"/>
      <c r="CA128" s="499"/>
      <c r="CB128" s="499"/>
      <c r="CC128" s="499"/>
      <c r="CD128" s="499"/>
      <c r="CE128" s="499"/>
      <c r="CF128" s="499"/>
      <c r="CG128" s="499"/>
      <c r="CH128" s="499"/>
      <c r="CI128" s="499"/>
      <c r="CJ128" s="500"/>
      <c r="CK128" s="500"/>
      <c r="CL128" s="500"/>
      <c r="CM128" s="500"/>
      <c r="CN128" s="500"/>
      <c r="CO128" s="500"/>
      <c r="CP128" s="500"/>
      <c r="CQ128" s="500"/>
      <c r="CR128" s="500"/>
      <c r="CS128" s="500"/>
      <c r="CT128" s="500"/>
      <c r="CU128" s="500"/>
      <c r="CV128" s="500"/>
      <c r="CW128" s="500"/>
      <c r="CX128" s="500"/>
      <c r="CY128" s="500"/>
      <c r="CZ128" s="500"/>
      <c r="DA128" s="500"/>
      <c r="DB128" s="500"/>
      <c r="DC128" s="500"/>
      <c r="DD128" s="500"/>
      <c r="DE128" s="500"/>
      <c r="DF128" s="500"/>
      <c r="DG128" s="500"/>
      <c r="DH128" s="500"/>
      <c r="DI128" s="500"/>
      <c r="DJ128" s="500"/>
      <c r="DK128" s="500"/>
      <c r="DL128" s="500"/>
      <c r="DM128" s="500"/>
      <c r="DN128" s="500"/>
      <c r="DO128" s="500"/>
      <c r="DP128" s="500"/>
      <c r="DQ128" s="500"/>
      <c r="DR128" s="500"/>
      <c r="DS128" s="500"/>
      <c r="DT128" s="500"/>
      <c r="DU128" s="500"/>
      <c r="DV128" s="500"/>
      <c r="DW128" s="500"/>
      <c r="DX128" s="500"/>
      <c r="DY128" s="500"/>
      <c r="DZ128" s="500"/>
      <c r="EA128" s="500"/>
      <c r="EB128" s="500"/>
      <c r="EC128" s="500"/>
      <c r="ED128" s="500"/>
      <c r="EE128" s="500"/>
      <c r="EF128" s="500"/>
      <c r="EG128" s="500"/>
      <c r="EH128" s="500"/>
      <c r="EI128" s="500"/>
      <c r="EJ128" s="500"/>
      <c r="EK128" s="500"/>
      <c r="EL128" s="500"/>
      <c r="EM128" s="500"/>
      <c r="EN128" s="500"/>
      <c r="EO128" s="500"/>
      <c r="EP128" s="500"/>
      <c r="EQ128" s="500"/>
      <c r="ER128" s="500"/>
      <c r="ES128" s="500"/>
      <c r="ET128" s="500"/>
      <c r="EU128" s="500"/>
      <c r="EV128" s="500"/>
      <c r="EW128" s="500"/>
      <c r="EX128" s="500"/>
      <c r="EY128" s="500"/>
      <c r="EZ128" s="500"/>
      <c r="FA128" s="500"/>
      <c r="FB128" s="500"/>
      <c r="FC128" s="500"/>
      <c r="FD128" s="500"/>
      <c r="FE128" s="500"/>
      <c r="FF128" s="500"/>
      <c r="FG128" s="500"/>
      <c r="FH128" s="500"/>
      <c r="FI128" s="500"/>
      <c r="FJ128" s="500"/>
      <c r="FK128" s="500"/>
      <c r="FL128" s="500"/>
      <c r="FM128" s="500"/>
      <c r="FN128" s="500"/>
      <c r="FO128" s="500"/>
      <c r="FP128" s="500"/>
      <c r="FQ128" s="500"/>
      <c r="FR128" s="500"/>
      <c r="FS128" s="500"/>
      <c r="FT128" s="500"/>
      <c r="FU128" s="500"/>
      <c r="FV128" s="500"/>
      <c r="FW128" s="500"/>
      <c r="FX128" s="500"/>
      <c r="FY128" s="500"/>
      <c r="FZ128" s="500"/>
      <c r="GA128" s="500"/>
      <c r="GB128" s="500"/>
      <c r="GC128" s="500"/>
      <c r="GD128" s="500"/>
      <c r="GE128" s="500"/>
      <c r="GF128" s="500"/>
      <c r="GG128" s="501"/>
      <c r="GH128" s="5"/>
      <c r="GI128" s="5"/>
      <c r="GJ128" s="5"/>
      <c r="GK128" s="5"/>
      <c r="GL128" s="5"/>
      <c r="GM128" s="5"/>
      <c r="GN128" s="5"/>
      <c r="GO128" s="5"/>
      <c r="GP128" s="5"/>
      <c r="GQ128" s="5"/>
      <c r="GR128" s="5"/>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row>
    <row r="129" spans="1:256" s="494" customFormat="1"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846" t="s">
        <v>187</v>
      </c>
      <c r="BH129" s="847"/>
      <c r="BI129" s="847"/>
      <c r="BJ129" s="847"/>
      <c r="BK129" s="847"/>
      <c r="BL129" s="847"/>
      <c r="BM129" s="847"/>
      <c r="BN129" s="848"/>
      <c r="BO129" s="487" t="s">
        <v>573</v>
      </c>
      <c r="BP129" s="487"/>
      <c r="BQ129" s="487"/>
      <c r="BR129" s="487"/>
      <c r="BS129" s="487"/>
      <c r="BT129" s="487"/>
      <c r="BU129" s="487"/>
      <c r="BV129" s="487"/>
      <c r="BW129" s="487"/>
      <c r="BX129" s="487"/>
      <c r="BY129" s="487"/>
      <c r="BZ129" s="487"/>
      <c r="CA129" s="487"/>
      <c r="CB129" s="487"/>
      <c r="CC129" s="487"/>
      <c r="CD129" s="487"/>
      <c r="CE129" s="487"/>
      <c r="CF129" s="487"/>
      <c r="CG129" s="487"/>
      <c r="CH129" s="487"/>
      <c r="CI129" s="487"/>
      <c r="CJ129" s="489"/>
      <c r="CK129" s="489"/>
      <c r="CL129" s="489"/>
      <c r="CM129" s="489"/>
      <c r="CN129" s="489"/>
      <c r="CO129" s="489"/>
      <c r="CP129" s="489"/>
      <c r="CQ129" s="489"/>
      <c r="CR129" s="489"/>
      <c r="CS129" s="489"/>
      <c r="CT129" s="489"/>
      <c r="CU129" s="489"/>
      <c r="CV129" s="489"/>
      <c r="CW129" s="489"/>
      <c r="CX129" s="489"/>
      <c r="CY129" s="489"/>
      <c r="CZ129" s="489"/>
      <c r="DA129" s="489"/>
      <c r="DB129" s="489"/>
      <c r="DC129" s="489"/>
      <c r="DD129" s="489"/>
      <c r="DE129" s="489"/>
      <c r="DF129" s="489"/>
      <c r="DG129" s="489"/>
      <c r="DH129" s="489"/>
      <c r="DI129" s="489"/>
      <c r="DJ129" s="489"/>
      <c r="DK129" s="489"/>
      <c r="DL129" s="489"/>
      <c r="DM129" s="489"/>
      <c r="DN129" s="489"/>
      <c r="DO129" s="489"/>
      <c r="DP129" s="489"/>
      <c r="DQ129" s="489"/>
      <c r="DR129" s="489"/>
      <c r="DS129" s="489"/>
      <c r="DT129" s="489"/>
      <c r="DU129" s="489"/>
      <c r="DV129" s="489"/>
      <c r="DW129" s="489"/>
      <c r="DX129" s="489"/>
      <c r="DY129" s="489"/>
      <c r="DZ129" s="489"/>
      <c r="EA129" s="489"/>
      <c r="EB129" s="489"/>
      <c r="EC129" s="489"/>
      <c r="ED129" s="489"/>
      <c r="EE129" s="489"/>
      <c r="EF129" s="489"/>
      <c r="EG129" s="489"/>
      <c r="EH129" s="489"/>
      <c r="EI129" s="489"/>
      <c r="EJ129" s="489"/>
      <c r="EK129" s="489"/>
      <c r="EL129" s="489"/>
      <c r="EM129" s="489"/>
      <c r="EN129" s="489"/>
      <c r="EO129" s="489"/>
      <c r="EP129" s="489"/>
      <c r="EQ129" s="489"/>
      <c r="ER129" s="489"/>
      <c r="ES129" s="489"/>
      <c r="ET129" s="489"/>
      <c r="EU129" s="489"/>
      <c r="EV129" s="489"/>
      <c r="EW129" s="489"/>
      <c r="EX129" s="489"/>
      <c r="EY129" s="489"/>
      <c r="EZ129" s="489"/>
      <c r="FA129" s="489"/>
      <c r="FB129" s="489"/>
      <c r="FC129" s="489"/>
      <c r="FD129" s="489"/>
      <c r="FE129" s="489"/>
      <c r="FF129" s="489"/>
      <c r="FG129" s="489"/>
      <c r="FH129" s="489"/>
      <c r="FI129" s="489"/>
      <c r="FJ129" s="489"/>
      <c r="FK129" s="489"/>
      <c r="FL129" s="489"/>
      <c r="FM129" s="489"/>
      <c r="FN129" s="489"/>
      <c r="FO129" s="489"/>
      <c r="FP129" s="489"/>
      <c r="FQ129" s="489"/>
      <c r="FR129" s="489"/>
      <c r="FS129" s="489"/>
      <c r="FT129" s="489"/>
      <c r="FU129" s="489"/>
      <c r="FV129" s="489"/>
      <c r="FW129" s="489"/>
      <c r="FX129" s="489"/>
      <c r="FY129" s="489"/>
      <c r="FZ129" s="489"/>
      <c r="GA129" s="489"/>
      <c r="GB129" s="489"/>
      <c r="GC129" s="489"/>
      <c r="GD129" s="489"/>
      <c r="GE129" s="489"/>
      <c r="GF129" s="489"/>
      <c r="GG129" s="495"/>
      <c r="GH129" s="5"/>
      <c r="GI129" s="5"/>
      <c r="GJ129" s="5"/>
      <c r="GK129" s="5"/>
      <c r="GL129" s="5"/>
      <c r="GM129" s="5"/>
      <c r="GN129" s="5"/>
      <c r="GO129" s="5"/>
      <c r="GP129" s="5"/>
      <c r="GQ129" s="5"/>
      <c r="GR129" s="5"/>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row>
    <row r="130" spans="1:256" s="494" customForma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846"/>
      <c r="BH130" s="847"/>
      <c r="BI130" s="847"/>
      <c r="BJ130" s="847"/>
      <c r="BK130" s="847"/>
      <c r="BL130" s="847"/>
      <c r="BM130" s="847"/>
      <c r="BN130" s="848"/>
      <c r="BO130" s="487" t="s">
        <v>574</v>
      </c>
      <c r="BP130" s="487"/>
      <c r="BQ130" s="487"/>
      <c r="BR130" s="487"/>
      <c r="BS130" s="487"/>
      <c r="BT130" s="487"/>
      <c r="BU130" s="487"/>
      <c r="BV130" s="487"/>
      <c r="BW130" s="487"/>
      <c r="BX130" s="487"/>
      <c r="BY130" s="487"/>
      <c r="BZ130" s="487"/>
      <c r="CA130" s="487"/>
      <c r="CB130" s="487"/>
      <c r="CC130" s="487"/>
      <c r="CD130" s="487"/>
      <c r="CE130" s="487"/>
      <c r="CF130" s="487"/>
      <c r="CG130" s="487"/>
      <c r="CH130" s="487"/>
      <c r="CI130" s="487"/>
      <c r="CJ130" s="489"/>
      <c r="CK130" s="489"/>
      <c r="CL130" s="489"/>
      <c r="CM130" s="489"/>
      <c r="CN130" s="489"/>
      <c r="CO130" s="489"/>
      <c r="CP130" s="489"/>
      <c r="CQ130" s="489"/>
      <c r="CR130" s="489"/>
      <c r="CS130" s="489"/>
      <c r="CT130" s="489"/>
      <c r="CU130" s="489"/>
      <c r="CV130" s="489"/>
      <c r="CW130" s="489"/>
      <c r="CX130" s="489"/>
      <c r="CY130" s="489"/>
      <c r="CZ130" s="489"/>
      <c r="DA130" s="489"/>
      <c r="DB130" s="489"/>
      <c r="DC130" s="489"/>
      <c r="DD130" s="489"/>
      <c r="DE130" s="489"/>
      <c r="DF130" s="489"/>
      <c r="DG130" s="489"/>
      <c r="DH130" s="489"/>
      <c r="DI130" s="489"/>
      <c r="DJ130" s="489"/>
      <c r="DK130" s="489"/>
      <c r="DL130" s="489"/>
      <c r="DM130" s="489"/>
      <c r="DN130" s="489"/>
      <c r="DO130" s="489"/>
      <c r="DP130" s="489"/>
      <c r="DQ130" s="489"/>
      <c r="DR130" s="489"/>
      <c r="DS130" s="489"/>
      <c r="DT130" s="489"/>
      <c r="DU130" s="489"/>
      <c r="DV130" s="489"/>
      <c r="DW130" s="489"/>
      <c r="DX130" s="489"/>
      <c r="DY130" s="489"/>
      <c r="DZ130" s="489"/>
      <c r="EA130" s="489"/>
      <c r="EB130" s="489"/>
      <c r="EC130" s="489"/>
      <c r="ED130" s="489"/>
      <c r="EE130" s="489"/>
      <c r="EF130" s="489"/>
      <c r="EG130" s="489"/>
      <c r="EH130" s="489"/>
      <c r="EI130" s="489"/>
      <c r="EJ130" s="489"/>
      <c r="EK130" s="489"/>
      <c r="EL130" s="489"/>
      <c r="EM130" s="489"/>
      <c r="EN130" s="489"/>
      <c r="EO130" s="489"/>
      <c r="EP130" s="489"/>
      <c r="EQ130" s="489"/>
      <c r="ER130" s="489"/>
      <c r="ES130" s="489"/>
      <c r="ET130" s="489"/>
      <c r="EU130" s="489"/>
      <c r="EV130" s="489"/>
      <c r="EW130" s="489"/>
      <c r="EX130" s="489"/>
      <c r="EY130" s="489"/>
      <c r="EZ130" s="489"/>
      <c r="FA130" s="489"/>
      <c r="FB130" s="489"/>
      <c r="FC130" s="489"/>
      <c r="FD130" s="489"/>
      <c r="FE130" s="489"/>
      <c r="FF130" s="489"/>
      <c r="FG130" s="489"/>
      <c r="FH130" s="489"/>
      <c r="FI130" s="489"/>
      <c r="FJ130" s="489"/>
      <c r="FK130" s="489"/>
      <c r="FL130" s="489"/>
      <c r="FM130" s="489"/>
      <c r="FN130" s="489"/>
      <c r="FO130" s="489"/>
      <c r="FP130" s="489"/>
      <c r="FQ130" s="489"/>
      <c r="FR130" s="489"/>
      <c r="FS130" s="489"/>
      <c r="FT130" s="489"/>
      <c r="FU130" s="489"/>
      <c r="FV130" s="489"/>
      <c r="FW130" s="489"/>
      <c r="FX130" s="489"/>
      <c r="FY130" s="489"/>
      <c r="FZ130" s="489"/>
      <c r="GA130" s="489"/>
      <c r="GB130" s="489"/>
      <c r="GC130" s="489"/>
      <c r="GD130" s="489"/>
      <c r="GE130" s="489"/>
      <c r="GF130" s="489"/>
      <c r="GG130" s="495"/>
      <c r="GH130" s="5"/>
      <c r="GI130" s="5"/>
      <c r="GJ130" s="5"/>
      <c r="GK130" s="5"/>
      <c r="GL130" s="5"/>
      <c r="GM130" s="5"/>
      <c r="GN130" s="5"/>
      <c r="GO130" s="5"/>
      <c r="GP130" s="5"/>
      <c r="GQ130" s="5"/>
      <c r="GR130" s="5"/>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row>
    <row r="131" spans="1:256" s="494" customForma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872" t="s">
        <v>189</v>
      </c>
      <c r="BH131" s="873"/>
      <c r="BI131" s="873"/>
      <c r="BJ131" s="873"/>
      <c r="BK131" s="873"/>
      <c r="BL131" s="873"/>
      <c r="BM131" s="873"/>
      <c r="BN131" s="874"/>
      <c r="BO131" s="496" t="s">
        <v>575</v>
      </c>
      <c r="BP131" s="496"/>
      <c r="BQ131" s="496"/>
      <c r="BR131" s="496"/>
      <c r="BS131" s="496"/>
      <c r="BT131" s="496"/>
      <c r="BU131" s="496"/>
      <c r="BV131" s="496"/>
      <c r="BW131" s="496"/>
      <c r="BX131" s="496"/>
      <c r="BY131" s="496"/>
      <c r="BZ131" s="496"/>
      <c r="CA131" s="496"/>
      <c r="CB131" s="496"/>
      <c r="CC131" s="496"/>
      <c r="CD131" s="496"/>
      <c r="CE131" s="496"/>
      <c r="CF131" s="496"/>
      <c r="CG131" s="496"/>
      <c r="CH131" s="496"/>
      <c r="CI131" s="496"/>
      <c r="CJ131" s="497"/>
      <c r="CK131" s="497"/>
      <c r="CL131" s="497"/>
      <c r="CM131" s="497"/>
      <c r="CN131" s="497"/>
      <c r="CO131" s="497"/>
      <c r="CP131" s="497"/>
      <c r="CQ131" s="497"/>
      <c r="CR131" s="497"/>
      <c r="CS131" s="497"/>
      <c r="CT131" s="497"/>
      <c r="CU131" s="497"/>
      <c r="CV131" s="497"/>
      <c r="CW131" s="497"/>
      <c r="CX131" s="497"/>
      <c r="CY131" s="497"/>
      <c r="CZ131" s="497"/>
      <c r="DA131" s="497"/>
      <c r="DB131" s="497"/>
      <c r="DC131" s="497"/>
      <c r="DD131" s="497"/>
      <c r="DE131" s="497"/>
      <c r="DF131" s="497"/>
      <c r="DG131" s="497"/>
      <c r="DH131" s="497"/>
      <c r="DI131" s="497"/>
      <c r="DJ131" s="497"/>
      <c r="DK131" s="497"/>
      <c r="DL131" s="497"/>
      <c r="DM131" s="497"/>
      <c r="DN131" s="497"/>
      <c r="DO131" s="497"/>
      <c r="DP131" s="497"/>
      <c r="DQ131" s="497"/>
      <c r="DR131" s="497"/>
      <c r="DS131" s="497"/>
      <c r="DT131" s="497"/>
      <c r="DU131" s="497"/>
      <c r="DV131" s="497"/>
      <c r="DW131" s="497"/>
      <c r="DX131" s="497"/>
      <c r="DY131" s="497"/>
      <c r="DZ131" s="497"/>
      <c r="EA131" s="497"/>
      <c r="EB131" s="497"/>
      <c r="EC131" s="497"/>
      <c r="ED131" s="497"/>
      <c r="EE131" s="497"/>
      <c r="EF131" s="497"/>
      <c r="EG131" s="497"/>
      <c r="EH131" s="497"/>
      <c r="EI131" s="497"/>
      <c r="EJ131" s="497"/>
      <c r="EK131" s="497"/>
      <c r="EL131" s="497"/>
      <c r="EM131" s="497"/>
      <c r="EN131" s="497"/>
      <c r="EO131" s="497"/>
      <c r="EP131" s="497"/>
      <c r="EQ131" s="497"/>
      <c r="ER131" s="497"/>
      <c r="ES131" s="497"/>
      <c r="ET131" s="497"/>
      <c r="EU131" s="497"/>
      <c r="EV131" s="497"/>
      <c r="EW131" s="497"/>
      <c r="EX131" s="497"/>
      <c r="EY131" s="497"/>
      <c r="EZ131" s="497"/>
      <c r="FA131" s="497"/>
      <c r="FB131" s="497"/>
      <c r="FC131" s="497"/>
      <c r="FD131" s="497"/>
      <c r="FE131" s="497"/>
      <c r="FF131" s="497"/>
      <c r="FG131" s="497"/>
      <c r="FH131" s="497"/>
      <c r="FI131" s="497"/>
      <c r="FJ131" s="497"/>
      <c r="FK131" s="497"/>
      <c r="FL131" s="497"/>
      <c r="FM131" s="497"/>
      <c r="FN131" s="497"/>
      <c r="FO131" s="497"/>
      <c r="FP131" s="497"/>
      <c r="FQ131" s="497"/>
      <c r="FR131" s="497"/>
      <c r="FS131" s="497"/>
      <c r="FT131" s="497"/>
      <c r="FU131" s="497"/>
      <c r="FV131" s="497"/>
      <c r="FW131" s="497"/>
      <c r="FX131" s="497"/>
      <c r="FY131" s="497"/>
      <c r="FZ131" s="497"/>
      <c r="GA131" s="497"/>
      <c r="GB131" s="497"/>
      <c r="GC131" s="497"/>
      <c r="GD131" s="497"/>
      <c r="GE131" s="497"/>
      <c r="GF131" s="497"/>
      <c r="GG131" s="498"/>
      <c r="GH131" s="5"/>
      <c r="GI131" s="5"/>
      <c r="GJ131" s="5"/>
      <c r="GK131" s="5"/>
      <c r="GL131" s="5"/>
      <c r="GM131" s="5"/>
      <c r="GN131" s="5"/>
      <c r="GO131" s="5"/>
      <c r="GP131" s="5"/>
      <c r="GQ131" s="5"/>
      <c r="GR131" s="5"/>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c r="IV131" s="5"/>
    </row>
    <row r="132" spans="1:256" s="494" customForma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849"/>
      <c r="BH132" s="850"/>
      <c r="BI132" s="850"/>
      <c r="BJ132" s="850"/>
      <c r="BK132" s="850"/>
      <c r="BL132" s="850"/>
      <c r="BM132" s="850"/>
      <c r="BN132" s="851"/>
      <c r="BO132" s="499" t="s">
        <v>576</v>
      </c>
      <c r="BP132" s="499"/>
      <c r="BQ132" s="499"/>
      <c r="BR132" s="499"/>
      <c r="BS132" s="499"/>
      <c r="BT132" s="499"/>
      <c r="BU132" s="499"/>
      <c r="BV132" s="499"/>
      <c r="BW132" s="499"/>
      <c r="BX132" s="499"/>
      <c r="BY132" s="499"/>
      <c r="BZ132" s="499"/>
      <c r="CA132" s="499"/>
      <c r="CB132" s="499"/>
      <c r="CC132" s="499"/>
      <c r="CD132" s="499"/>
      <c r="CE132" s="499"/>
      <c r="CF132" s="499"/>
      <c r="CG132" s="499"/>
      <c r="CH132" s="499"/>
      <c r="CI132" s="499"/>
      <c r="CJ132" s="500"/>
      <c r="CK132" s="500"/>
      <c r="CL132" s="500"/>
      <c r="CM132" s="500"/>
      <c r="CN132" s="500"/>
      <c r="CO132" s="500"/>
      <c r="CP132" s="500"/>
      <c r="CQ132" s="500"/>
      <c r="CR132" s="500"/>
      <c r="CS132" s="500"/>
      <c r="CT132" s="500"/>
      <c r="CU132" s="500"/>
      <c r="CV132" s="500"/>
      <c r="CW132" s="500"/>
      <c r="CX132" s="500"/>
      <c r="CY132" s="500"/>
      <c r="CZ132" s="500"/>
      <c r="DA132" s="500"/>
      <c r="DB132" s="500"/>
      <c r="DC132" s="500"/>
      <c r="DD132" s="500"/>
      <c r="DE132" s="500"/>
      <c r="DF132" s="500"/>
      <c r="DG132" s="500"/>
      <c r="DH132" s="500"/>
      <c r="DI132" s="500"/>
      <c r="DJ132" s="500"/>
      <c r="DK132" s="500"/>
      <c r="DL132" s="500"/>
      <c r="DM132" s="500"/>
      <c r="DN132" s="500"/>
      <c r="DO132" s="500"/>
      <c r="DP132" s="500"/>
      <c r="DQ132" s="500"/>
      <c r="DR132" s="500"/>
      <c r="DS132" s="500"/>
      <c r="DT132" s="500"/>
      <c r="DU132" s="500"/>
      <c r="DV132" s="500"/>
      <c r="DW132" s="500"/>
      <c r="DX132" s="500"/>
      <c r="DY132" s="500"/>
      <c r="DZ132" s="500"/>
      <c r="EA132" s="500"/>
      <c r="EB132" s="500"/>
      <c r="EC132" s="500"/>
      <c r="ED132" s="500"/>
      <c r="EE132" s="500"/>
      <c r="EF132" s="500"/>
      <c r="EG132" s="500"/>
      <c r="EH132" s="500"/>
      <c r="EI132" s="500"/>
      <c r="EJ132" s="500"/>
      <c r="EK132" s="500"/>
      <c r="EL132" s="500"/>
      <c r="EM132" s="500"/>
      <c r="EN132" s="500"/>
      <c r="EO132" s="500"/>
      <c r="EP132" s="500"/>
      <c r="EQ132" s="500"/>
      <c r="ER132" s="500"/>
      <c r="ES132" s="500"/>
      <c r="ET132" s="500"/>
      <c r="EU132" s="500"/>
      <c r="EV132" s="500"/>
      <c r="EW132" s="500"/>
      <c r="EX132" s="500"/>
      <c r="EY132" s="500"/>
      <c r="EZ132" s="500"/>
      <c r="FA132" s="500"/>
      <c r="FB132" s="500"/>
      <c r="FC132" s="500"/>
      <c r="FD132" s="500"/>
      <c r="FE132" s="500"/>
      <c r="FF132" s="500"/>
      <c r="FG132" s="500"/>
      <c r="FH132" s="500"/>
      <c r="FI132" s="500"/>
      <c r="FJ132" s="500"/>
      <c r="FK132" s="500"/>
      <c r="FL132" s="500"/>
      <c r="FM132" s="500"/>
      <c r="FN132" s="500"/>
      <c r="FO132" s="500"/>
      <c r="FP132" s="500"/>
      <c r="FQ132" s="500"/>
      <c r="FR132" s="500"/>
      <c r="FS132" s="500"/>
      <c r="FT132" s="500"/>
      <c r="FU132" s="500"/>
      <c r="FV132" s="500"/>
      <c r="FW132" s="500"/>
      <c r="FX132" s="500"/>
      <c r="FY132" s="500"/>
      <c r="FZ132" s="500"/>
      <c r="GA132" s="500"/>
      <c r="GB132" s="500"/>
      <c r="GC132" s="500"/>
      <c r="GD132" s="500"/>
      <c r="GE132" s="500"/>
      <c r="GF132" s="500"/>
      <c r="GG132" s="501"/>
      <c r="GH132" s="5"/>
      <c r="GI132" s="5"/>
      <c r="GJ132" s="5"/>
      <c r="GK132" s="5"/>
      <c r="GL132" s="5"/>
      <c r="GM132" s="5"/>
      <c r="GN132" s="5"/>
      <c r="GO132" s="5"/>
      <c r="GP132" s="5"/>
      <c r="GQ132" s="5"/>
      <c r="GR132" s="5"/>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row>
    <row r="133" spans="1:256" s="494" customForma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846" t="s">
        <v>191</v>
      </c>
      <c r="BH133" s="847"/>
      <c r="BI133" s="847"/>
      <c r="BJ133" s="847"/>
      <c r="BK133" s="847"/>
      <c r="BL133" s="847"/>
      <c r="BM133" s="847"/>
      <c r="BN133" s="848"/>
      <c r="BO133" s="487" t="s">
        <v>577</v>
      </c>
      <c r="BP133" s="487"/>
      <c r="BQ133" s="487"/>
      <c r="BR133" s="487"/>
      <c r="BS133" s="487"/>
      <c r="BT133" s="487"/>
      <c r="BU133" s="487"/>
      <c r="BV133" s="487"/>
      <c r="BW133" s="487"/>
      <c r="BX133" s="487"/>
      <c r="BY133" s="487"/>
      <c r="BZ133" s="487"/>
      <c r="CA133" s="487"/>
      <c r="CB133" s="487"/>
      <c r="CC133" s="487"/>
      <c r="CD133" s="487"/>
      <c r="CE133" s="487"/>
      <c r="CF133" s="487"/>
      <c r="CG133" s="487"/>
      <c r="CH133" s="487"/>
      <c r="CI133" s="487"/>
      <c r="CJ133" s="489"/>
      <c r="CK133" s="489"/>
      <c r="CL133" s="489"/>
      <c r="CM133" s="489"/>
      <c r="CN133" s="489"/>
      <c r="CO133" s="489"/>
      <c r="CP133" s="489"/>
      <c r="CQ133" s="489"/>
      <c r="CR133" s="489"/>
      <c r="CS133" s="489"/>
      <c r="CT133" s="489"/>
      <c r="CU133" s="489"/>
      <c r="CV133" s="489"/>
      <c r="CW133" s="489"/>
      <c r="CX133" s="489"/>
      <c r="CY133" s="489"/>
      <c r="CZ133" s="489"/>
      <c r="DA133" s="489"/>
      <c r="DB133" s="489"/>
      <c r="DC133" s="489"/>
      <c r="DD133" s="489"/>
      <c r="DE133" s="489"/>
      <c r="DF133" s="489"/>
      <c r="DG133" s="489"/>
      <c r="DH133" s="489"/>
      <c r="DI133" s="489"/>
      <c r="DJ133" s="489"/>
      <c r="DK133" s="489"/>
      <c r="DL133" s="489"/>
      <c r="DM133" s="489"/>
      <c r="DN133" s="489"/>
      <c r="DO133" s="489"/>
      <c r="DP133" s="489"/>
      <c r="DQ133" s="489"/>
      <c r="DR133" s="489"/>
      <c r="DS133" s="489"/>
      <c r="DT133" s="489"/>
      <c r="DU133" s="489"/>
      <c r="DV133" s="489"/>
      <c r="DW133" s="489"/>
      <c r="DX133" s="489"/>
      <c r="DY133" s="489"/>
      <c r="DZ133" s="489"/>
      <c r="EA133" s="489"/>
      <c r="EB133" s="489"/>
      <c r="EC133" s="489"/>
      <c r="ED133" s="489"/>
      <c r="EE133" s="489"/>
      <c r="EF133" s="489"/>
      <c r="EG133" s="489"/>
      <c r="EH133" s="489"/>
      <c r="EI133" s="489"/>
      <c r="EJ133" s="489"/>
      <c r="EK133" s="489"/>
      <c r="EL133" s="489"/>
      <c r="EM133" s="489"/>
      <c r="EN133" s="489"/>
      <c r="EO133" s="489"/>
      <c r="EP133" s="489"/>
      <c r="EQ133" s="489"/>
      <c r="ER133" s="489"/>
      <c r="ES133" s="489"/>
      <c r="ET133" s="489"/>
      <c r="EU133" s="489"/>
      <c r="EV133" s="489"/>
      <c r="EW133" s="489"/>
      <c r="EX133" s="489"/>
      <c r="EY133" s="489"/>
      <c r="EZ133" s="489"/>
      <c r="FA133" s="489"/>
      <c r="FB133" s="489"/>
      <c r="FC133" s="489"/>
      <c r="FD133" s="489"/>
      <c r="FE133" s="489"/>
      <c r="FF133" s="489"/>
      <c r="FG133" s="489"/>
      <c r="FH133" s="489"/>
      <c r="FI133" s="489"/>
      <c r="FJ133" s="489"/>
      <c r="FK133" s="489"/>
      <c r="FL133" s="489"/>
      <c r="FM133" s="489"/>
      <c r="FN133" s="489"/>
      <c r="FO133" s="489"/>
      <c r="FP133" s="489"/>
      <c r="FQ133" s="489"/>
      <c r="FR133" s="489"/>
      <c r="FS133" s="489"/>
      <c r="FT133" s="489"/>
      <c r="FU133" s="489"/>
      <c r="FV133" s="489"/>
      <c r="FW133" s="489"/>
      <c r="FX133" s="489"/>
      <c r="FY133" s="489"/>
      <c r="FZ133" s="489"/>
      <c r="GA133" s="489"/>
      <c r="GB133" s="489"/>
      <c r="GC133" s="489"/>
      <c r="GD133" s="489"/>
      <c r="GE133" s="489"/>
      <c r="GF133" s="489"/>
      <c r="GG133" s="495"/>
      <c r="GH133" s="5"/>
      <c r="GI133" s="5"/>
      <c r="GJ133" s="5"/>
      <c r="GK133" s="5"/>
      <c r="GL133" s="5"/>
      <c r="GM133" s="5"/>
      <c r="GN133" s="5"/>
      <c r="GO133" s="5"/>
      <c r="GP133" s="5"/>
      <c r="GQ133" s="5"/>
      <c r="GR133" s="5"/>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row>
    <row r="134" spans="1:256" s="494" customForma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846"/>
      <c r="BH134" s="847"/>
      <c r="BI134" s="847"/>
      <c r="BJ134" s="847"/>
      <c r="BK134" s="847"/>
      <c r="BL134" s="847"/>
      <c r="BM134" s="847"/>
      <c r="BN134" s="848"/>
      <c r="BO134" s="487" t="s">
        <v>578</v>
      </c>
      <c r="BP134" s="487"/>
      <c r="BQ134" s="487"/>
      <c r="BR134" s="487"/>
      <c r="BS134" s="487"/>
      <c r="BT134" s="487"/>
      <c r="BU134" s="487"/>
      <c r="BV134" s="487"/>
      <c r="BW134" s="487"/>
      <c r="BX134" s="487"/>
      <c r="BY134" s="487"/>
      <c r="BZ134" s="487"/>
      <c r="CA134" s="487"/>
      <c r="CB134" s="487"/>
      <c r="CC134" s="487"/>
      <c r="CD134" s="487"/>
      <c r="CE134" s="487"/>
      <c r="CF134" s="487"/>
      <c r="CG134" s="487"/>
      <c r="CH134" s="487"/>
      <c r="CI134" s="487"/>
      <c r="CJ134" s="489"/>
      <c r="CK134" s="489"/>
      <c r="CL134" s="489"/>
      <c r="CM134" s="489"/>
      <c r="CN134" s="489"/>
      <c r="CO134" s="489"/>
      <c r="CP134" s="489"/>
      <c r="CQ134" s="489"/>
      <c r="CR134" s="489"/>
      <c r="CS134" s="489"/>
      <c r="CT134" s="489"/>
      <c r="CU134" s="489"/>
      <c r="CV134" s="489"/>
      <c r="CW134" s="489"/>
      <c r="CX134" s="489"/>
      <c r="CY134" s="489"/>
      <c r="CZ134" s="489"/>
      <c r="DA134" s="489"/>
      <c r="DB134" s="489"/>
      <c r="DC134" s="489"/>
      <c r="DD134" s="489"/>
      <c r="DE134" s="489"/>
      <c r="DF134" s="489"/>
      <c r="DG134" s="489"/>
      <c r="DH134" s="489"/>
      <c r="DI134" s="489"/>
      <c r="DJ134" s="489"/>
      <c r="DK134" s="489"/>
      <c r="DL134" s="489"/>
      <c r="DM134" s="489"/>
      <c r="DN134" s="489"/>
      <c r="DO134" s="489"/>
      <c r="DP134" s="489"/>
      <c r="DQ134" s="489"/>
      <c r="DR134" s="489"/>
      <c r="DS134" s="489"/>
      <c r="DT134" s="489"/>
      <c r="DU134" s="489"/>
      <c r="DV134" s="489"/>
      <c r="DW134" s="489"/>
      <c r="DX134" s="489"/>
      <c r="DY134" s="489"/>
      <c r="DZ134" s="489"/>
      <c r="EA134" s="489"/>
      <c r="EB134" s="489"/>
      <c r="EC134" s="489"/>
      <c r="ED134" s="489"/>
      <c r="EE134" s="489"/>
      <c r="EF134" s="489"/>
      <c r="EG134" s="489"/>
      <c r="EH134" s="489"/>
      <c r="EI134" s="489"/>
      <c r="EJ134" s="489"/>
      <c r="EK134" s="489"/>
      <c r="EL134" s="489"/>
      <c r="EM134" s="489"/>
      <c r="EN134" s="489"/>
      <c r="EO134" s="489"/>
      <c r="EP134" s="489"/>
      <c r="EQ134" s="489"/>
      <c r="ER134" s="489"/>
      <c r="ES134" s="489"/>
      <c r="ET134" s="489"/>
      <c r="EU134" s="489"/>
      <c r="EV134" s="489"/>
      <c r="EW134" s="489"/>
      <c r="EX134" s="489"/>
      <c r="EY134" s="489"/>
      <c r="EZ134" s="489"/>
      <c r="FA134" s="489"/>
      <c r="FB134" s="489"/>
      <c r="FC134" s="489"/>
      <c r="FD134" s="489"/>
      <c r="FE134" s="489"/>
      <c r="FF134" s="489"/>
      <c r="FG134" s="489"/>
      <c r="FH134" s="489"/>
      <c r="FI134" s="489"/>
      <c r="FJ134" s="489"/>
      <c r="FK134" s="489"/>
      <c r="FL134" s="489"/>
      <c r="FM134" s="489"/>
      <c r="FN134" s="489"/>
      <c r="FO134" s="489"/>
      <c r="FP134" s="489"/>
      <c r="FQ134" s="489"/>
      <c r="FR134" s="489"/>
      <c r="FS134" s="489"/>
      <c r="FT134" s="489"/>
      <c r="FU134" s="489"/>
      <c r="FV134" s="489"/>
      <c r="FW134" s="489"/>
      <c r="FX134" s="489"/>
      <c r="FY134" s="489"/>
      <c r="FZ134" s="489"/>
      <c r="GA134" s="489"/>
      <c r="GB134" s="489"/>
      <c r="GC134" s="489"/>
      <c r="GD134" s="489"/>
      <c r="GE134" s="489"/>
      <c r="GF134" s="489"/>
      <c r="GG134" s="495"/>
      <c r="GH134" s="5"/>
      <c r="GI134" s="5"/>
      <c r="GJ134" s="5"/>
      <c r="GK134" s="5"/>
      <c r="GL134" s="5"/>
      <c r="GM134" s="5"/>
      <c r="GN134" s="5"/>
      <c r="GO134" s="5"/>
      <c r="GP134" s="5"/>
      <c r="GQ134" s="5"/>
      <c r="GR134" s="5"/>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row>
    <row r="135" spans="1:256" s="494" customFormat="1"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872" t="s">
        <v>193</v>
      </c>
      <c r="BH135" s="873"/>
      <c r="BI135" s="873"/>
      <c r="BJ135" s="873"/>
      <c r="BK135" s="873"/>
      <c r="BL135" s="873"/>
      <c r="BM135" s="873"/>
      <c r="BN135" s="874"/>
      <c r="BO135" s="496" t="s">
        <v>579</v>
      </c>
      <c r="BP135" s="496"/>
      <c r="BQ135" s="496"/>
      <c r="BR135" s="496"/>
      <c r="BS135" s="496"/>
      <c r="BT135" s="496"/>
      <c r="BU135" s="496"/>
      <c r="BV135" s="496"/>
      <c r="BW135" s="496"/>
      <c r="BX135" s="496"/>
      <c r="BY135" s="496"/>
      <c r="BZ135" s="496"/>
      <c r="CA135" s="496"/>
      <c r="CB135" s="496"/>
      <c r="CC135" s="496"/>
      <c r="CD135" s="496"/>
      <c r="CE135" s="496"/>
      <c r="CF135" s="496"/>
      <c r="CG135" s="496"/>
      <c r="CH135" s="496"/>
      <c r="CI135" s="496"/>
      <c r="CJ135" s="497"/>
      <c r="CK135" s="497"/>
      <c r="CL135" s="497"/>
      <c r="CM135" s="497"/>
      <c r="CN135" s="497"/>
      <c r="CO135" s="497"/>
      <c r="CP135" s="497"/>
      <c r="CQ135" s="497"/>
      <c r="CR135" s="497"/>
      <c r="CS135" s="497"/>
      <c r="CT135" s="497"/>
      <c r="CU135" s="497"/>
      <c r="CV135" s="497"/>
      <c r="CW135" s="497"/>
      <c r="CX135" s="497"/>
      <c r="CY135" s="497"/>
      <c r="CZ135" s="497"/>
      <c r="DA135" s="497"/>
      <c r="DB135" s="497"/>
      <c r="DC135" s="497"/>
      <c r="DD135" s="497"/>
      <c r="DE135" s="497"/>
      <c r="DF135" s="497"/>
      <c r="DG135" s="497"/>
      <c r="DH135" s="497"/>
      <c r="DI135" s="497"/>
      <c r="DJ135" s="497"/>
      <c r="DK135" s="497"/>
      <c r="DL135" s="497"/>
      <c r="DM135" s="497"/>
      <c r="DN135" s="497"/>
      <c r="DO135" s="497"/>
      <c r="DP135" s="497"/>
      <c r="DQ135" s="497"/>
      <c r="DR135" s="497"/>
      <c r="DS135" s="497"/>
      <c r="DT135" s="497"/>
      <c r="DU135" s="497"/>
      <c r="DV135" s="497"/>
      <c r="DW135" s="497"/>
      <c r="DX135" s="497"/>
      <c r="DY135" s="497"/>
      <c r="DZ135" s="497"/>
      <c r="EA135" s="497"/>
      <c r="EB135" s="497"/>
      <c r="EC135" s="497"/>
      <c r="ED135" s="497"/>
      <c r="EE135" s="497"/>
      <c r="EF135" s="497"/>
      <c r="EG135" s="497"/>
      <c r="EH135" s="497"/>
      <c r="EI135" s="497"/>
      <c r="EJ135" s="497"/>
      <c r="EK135" s="497"/>
      <c r="EL135" s="497"/>
      <c r="EM135" s="497"/>
      <c r="EN135" s="497"/>
      <c r="EO135" s="497"/>
      <c r="EP135" s="497"/>
      <c r="EQ135" s="497"/>
      <c r="ER135" s="497"/>
      <c r="ES135" s="497"/>
      <c r="ET135" s="497"/>
      <c r="EU135" s="497"/>
      <c r="EV135" s="497"/>
      <c r="EW135" s="497"/>
      <c r="EX135" s="497"/>
      <c r="EY135" s="497"/>
      <c r="EZ135" s="497"/>
      <c r="FA135" s="497"/>
      <c r="FB135" s="497"/>
      <c r="FC135" s="497"/>
      <c r="FD135" s="497"/>
      <c r="FE135" s="497"/>
      <c r="FF135" s="497"/>
      <c r="FG135" s="497"/>
      <c r="FH135" s="497"/>
      <c r="FI135" s="497"/>
      <c r="FJ135" s="497"/>
      <c r="FK135" s="497"/>
      <c r="FL135" s="497"/>
      <c r="FM135" s="497"/>
      <c r="FN135" s="497"/>
      <c r="FO135" s="497"/>
      <c r="FP135" s="497"/>
      <c r="FQ135" s="497"/>
      <c r="FR135" s="497"/>
      <c r="FS135" s="497"/>
      <c r="FT135" s="497"/>
      <c r="FU135" s="497"/>
      <c r="FV135" s="497"/>
      <c r="FW135" s="497"/>
      <c r="FX135" s="497"/>
      <c r="FY135" s="497"/>
      <c r="FZ135" s="497"/>
      <c r="GA135" s="497"/>
      <c r="GB135" s="497"/>
      <c r="GC135" s="497"/>
      <c r="GD135" s="497"/>
      <c r="GE135" s="497"/>
      <c r="GF135" s="497"/>
      <c r="GG135" s="498"/>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row>
    <row r="136" spans="1:256" s="494" customFormat="1"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849"/>
      <c r="BH136" s="850"/>
      <c r="BI136" s="850"/>
      <c r="BJ136" s="850"/>
      <c r="BK136" s="850"/>
      <c r="BL136" s="850"/>
      <c r="BM136" s="850"/>
      <c r="BN136" s="851"/>
      <c r="BO136" s="499" t="s">
        <v>580</v>
      </c>
      <c r="BP136" s="499"/>
      <c r="BQ136" s="499"/>
      <c r="BR136" s="499"/>
      <c r="BS136" s="499"/>
      <c r="BT136" s="499"/>
      <c r="BU136" s="499"/>
      <c r="BV136" s="499"/>
      <c r="BW136" s="499"/>
      <c r="BX136" s="499"/>
      <c r="BY136" s="499"/>
      <c r="BZ136" s="499"/>
      <c r="CA136" s="499"/>
      <c r="CB136" s="499"/>
      <c r="CC136" s="499"/>
      <c r="CD136" s="499"/>
      <c r="CE136" s="499"/>
      <c r="CF136" s="499"/>
      <c r="CG136" s="499"/>
      <c r="CH136" s="499"/>
      <c r="CI136" s="499"/>
      <c r="CJ136" s="500"/>
      <c r="CK136" s="500"/>
      <c r="CL136" s="500"/>
      <c r="CM136" s="500"/>
      <c r="CN136" s="500"/>
      <c r="CO136" s="500"/>
      <c r="CP136" s="500"/>
      <c r="CQ136" s="500"/>
      <c r="CR136" s="500"/>
      <c r="CS136" s="500"/>
      <c r="CT136" s="500"/>
      <c r="CU136" s="500"/>
      <c r="CV136" s="500"/>
      <c r="CW136" s="500"/>
      <c r="CX136" s="500"/>
      <c r="CY136" s="500"/>
      <c r="CZ136" s="500"/>
      <c r="DA136" s="500"/>
      <c r="DB136" s="500"/>
      <c r="DC136" s="500"/>
      <c r="DD136" s="500"/>
      <c r="DE136" s="500"/>
      <c r="DF136" s="500"/>
      <c r="DG136" s="500"/>
      <c r="DH136" s="500"/>
      <c r="DI136" s="500"/>
      <c r="DJ136" s="500"/>
      <c r="DK136" s="500"/>
      <c r="DL136" s="500"/>
      <c r="DM136" s="500"/>
      <c r="DN136" s="500"/>
      <c r="DO136" s="500"/>
      <c r="DP136" s="500"/>
      <c r="DQ136" s="500"/>
      <c r="DR136" s="500"/>
      <c r="DS136" s="500"/>
      <c r="DT136" s="500"/>
      <c r="DU136" s="500"/>
      <c r="DV136" s="500"/>
      <c r="DW136" s="500"/>
      <c r="DX136" s="500"/>
      <c r="DY136" s="500"/>
      <c r="DZ136" s="500"/>
      <c r="EA136" s="500"/>
      <c r="EB136" s="500"/>
      <c r="EC136" s="500"/>
      <c r="ED136" s="500"/>
      <c r="EE136" s="500"/>
      <c r="EF136" s="500"/>
      <c r="EG136" s="500"/>
      <c r="EH136" s="500"/>
      <c r="EI136" s="500"/>
      <c r="EJ136" s="500"/>
      <c r="EK136" s="500"/>
      <c r="EL136" s="500"/>
      <c r="EM136" s="500"/>
      <c r="EN136" s="500"/>
      <c r="EO136" s="500"/>
      <c r="EP136" s="500"/>
      <c r="EQ136" s="500"/>
      <c r="ER136" s="500"/>
      <c r="ES136" s="500"/>
      <c r="ET136" s="500"/>
      <c r="EU136" s="500"/>
      <c r="EV136" s="500"/>
      <c r="EW136" s="500"/>
      <c r="EX136" s="500"/>
      <c r="EY136" s="500"/>
      <c r="EZ136" s="500"/>
      <c r="FA136" s="500"/>
      <c r="FB136" s="500"/>
      <c r="FC136" s="500"/>
      <c r="FD136" s="500"/>
      <c r="FE136" s="500"/>
      <c r="FF136" s="500"/>
      <c r="FG136" s="500"/>
      <c r="FH136" s="500"/>
      <c r="FI136" s="500"/>
      <c r="FJ136" s="500"/>
      <c r="FK136" s="500"/>
      <c r="FL136" s="500"/>
      <c r="FM136" s="500"/>
      <c r="FN136" s="500"/>
      <c r="FO136" s="500"/>
      <c r="FP136" s="500"/>
      <c r="FQ136" s="500"/>
      <c r="FR136" s="500"/>
      <c r="FS136" s="500"/>
      <c r="FT136" s="500"/>
      <c r="FU136" s="500"/>
      <c r="FV136" s="500"/>
      <c r="FW136" s="500"/>
      <c r="FX136" s="500"/>
      <c r="FY136" s="500"/>
      <c r="FZ136" s="500"/>
      <c r="GA136" s="500"/>
      <c r="GB136" s="500"/>
      <c r="GC136" s="500"/>
      <c r="GD136" s="500"/>
      <c r="GE136" s="500"/>
      <c r="GF136" s="500"/>
      <c r="GG136" s="501"/>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c r="IV136" s="5"/>
    </row>
    <row r="137" spans="1:256" s="494" customFormat="1"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846" t="s">
        <v>195</v>
      </c>
      <c r="BH137" s="847"/>
      <c r="BI137" s="847"/>
      <c r="BJ137" s="847"/>
      <c r="BK137" s="847"/>
      <c r="BL137" s="847"/>
      <c r="BM137" s="847"/>
      <c r="BN137" s="848"/>
      <c r="BO137" s="487" t="s">
        <v>581</v>
      </c>
      <c r="BP137" s="487"/>
      <c r="BQ137" s="487"/>
      <c r="BR137" s="487"/>
      <c r="BS137" s="487"/>
      <c r="BT137" s="487"/>
      <c r="BU137" s="487"/>
      <c r="BV137" s="487"/>
      <c r="BW137" s="487"/>
      <c r="BX137" s="487"/>
      <c r="BY137" s="487"/>
      <c r="BZ137" s="487"/>
      <c r="CA137" s="487"/>
      <c r="CB137" s="487"/>
      <c r="CC137" s="487"/>
      <c r="CD137" s="487"/>
      <c r="CE137" s="487"/>
      <c r="CF137" s="487"/>
      <c r="CG137" s="487"/>
      <c r="CH137" s="487"/>
      <c r="CI137" s="487"/>
      <c r="CJ137" s="489"/>
      <c r="CK137" s="489"/>
      <c r="CL137" s="489"/>
      <c r="CM137" s="489"/>
      <c r="CN137" s="489"/>
      <c r="CO137" s="489"/>
      <c r="CP137" s="489"/>
      <c r="CQ137" s="489"/>
      <c r="CR137" s="489"/>
      <c r="CS137" s="489"/>
      <c r="CT137" s="489"/>
      <c r="CU137" s="489"/>
      <c r="CV137" s="489"/>
      <c r="CW137" s="489"/>
      <c r="CX137" s="489"/>
      <c r="CY137" s="489"/>
      <c r="CZ137" s="489"/>
      <c r="DA137" s="489"/>
      <c r="DB137" s="489"/>
      <c r="DC137" s="489"/>
      <c r="DD137" s="489"/>
      <c r="DE137" s="489"/>
      <c r="DF137" s="489"/>
      <c r="DG137" s="489"/>
      <c r="DH137" s="489"/>
      <c r="DI137" s="489"/>
      <c r="DJ137" s="489"/>
      <c r="DK137" s="489"/>
      <c r="DL137" s="489"/>
      <c r="DM137" s="489"/>
      <c r="DN137" s="489"/>
      <c r="DO137" s="489"/>
      <c r="DP137" s="489"/>
      <c r="DQ137" s="489"/>
      <c r="DR137" s="489"/>
      <c r="DS137" s="489"/>
      <c r="DT137" s="489"/>
      <c r="DU137" s="489"/>
      <c r="DV137" s="489"/>
      <c r="DW137" s="489"/>
      <c r="DX137" s="489"/>
      <c r="DY137" s="489"/>
      <c r="DZ137" s="489"/>
      <c r="EA137" s="489"/>
      <c r="EB137" s="489"/>
      <c r="EC137" s="489"/>
      <c r="ED137" s="489"/>
      <c r="EE137" s="489"/>
      <c r="EF137" s="489"/>
      <c r="EG137" s="489"/>
      <c r="EH137" s="489"/>
      <c r="EI137" s="489"/>
      <c r="EJ137" s="489"/>
      <c r="EK137" s="489"/>
      <c r="EL137" s="489"/>
      <c r="EM137" s="489"/>
      <c r="EN137" s="489"/>
      <c r="EO137" s="489"/>
      <c r="EP137" s="489"/>
      <c r="EQ137" s="489"/>
      <c r="ER137" s="489"/>
      <c r="ES137" s="489"/>
      <c r="ET137" s="489"/>
      <c r="EU137" s="489"/>
      <c r="EV137" s="489"/>
      <c r="EW137" s="489"/>
      <c r="EX137" s="489"/>
      <c r="EY137" s="489"/>
      <c r="EZ137" s="489"/>
      <c r="FA137" s="489"/>
      <c r="FB137" s="489"/>
      <c r="FC137" s="489"/>
      <c r="FD137" s="489"/>
      <c r="FE137" s="489"/>
      <c r="FF137" s="489"/>
      <c r="FG137" s="489"/>
      <c r="FH137" s="489"/>
      <c r="FI137" s="489"/>
      <c r="FJ137" s="489"/>
      <c r="FK137" s="489"/>
      <c r="FL137" s="489"/>
      <c r="FM137" s="489"/>
      <c r="FN137" s="489"/>
      <c r="FO137" s="489"/>
      <c r="FP137" s="489"/>
      <c r="FQ137" s="489"/>
      <c r="FR137" s="489"/>
      <c r="FS137" s="489"/>
      <c r="FT137" s="489"/>
      <c r="FU137" s="489"/>
      <c r="FV137" s="489"/>
      <c r="FW137" s="489"/>
      <c r="FX137" s="489"/>
      <c r="FY137" s="489"/>
      <c r="FZ137" s="489"/>
      <c r="GA137" s="489"/>
      <c r="GB137" s="489"/>
      <c r="GC137" s="489"/>
      <c r="GD137" s="489"/>
      <c r="GE137" s="489"/>
      <c r="GF137" s="489"/>
      <c r="GG137" s="49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row>
    <row r="138" spans="1:256" s="494" customForma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875" t="s">
        <v>197</v>
      </c>
      <c r="BH138" s="876"/>
      <c r="BI138" s="876"/>
      <c r="BJ138" s="876"/>
      <c r="BK138" s="876"/>
      <c r="BL138" s="876"/>
      <c r="BM138" s="876"/>
      <c r="BN138" s="877"/>
      <c r="BO138" s="491" t="s">
        <v>582</v>
      </c>
      <c r="BP138" s="491"/>
      <c r="BQ138" s="491"/>
      <c r="BR138" s="491"/>
      <c r="BS138" s="491"/>
      <c r="BT138" s="491"/>
      <c r="BU138" s="491"/>
      <c r="BV138" s="491"/>
      <c r="BW138" s="491"/>
      <c r="BX138" s="491"/>
      <c r="BY138" s="491"/>
      <c r="BZ138" s="491"/>
      <c r="CA138" s="491"/>
      <c r="CB138" s="491"/>
      <c r="CC138" s="491"/>
      <c r="CD138" s="491"/>
      <c r="CE138" s="491"/>
      <c r="CF138" s="491"/>
      <c r="CG138" s="491"/>
      <c r="CH138" s="491"/>
      <c r="CI138" s="491"/>
      <c r="CJ138" s="492"/>
      <c r="CK138" s="492"/>
      <c r="CL138" s="492"/>
      <c r="CM138" s="492"/>
      <c r="CN138" s="492"/>
      <c r="CO138" s="492"/>
      <c r="CP138" s="492"/>
      <c r="CQ138" s="492"/>
      <c r="CR138" s="492"/>
      <c r="CS138" s="492"/>
      <c r="CT138" s="492"/>
      <c r="CU138" s="492"/>
      <c r="CV138" s="492"/>
      <c r="CW138" s="492"/>
      <c r="CX138" s="492"/>
      <c r="CY138" s="492"/>
      <c r="CZ138" s="492"/>
      <c r="DA138" s="492"/>
      <c r="DB138" s="492"/>
      <c r="DC138" s="492"/>
      <c r="DD138" s="492"/>
      <c r="DE138" s="492"/>
      <c r="DF138" s="492"/>
      <c r="DG138" s="492"/>
      <c r="DH138" s="492"/>
      <c r="DI138" s="492"/>
      <c r="DJ138" s="492"/>
      <c r="DK138" s="492"/>
      <c r="DL138" s="492"/>
      <c r="DM138" s="492"/>
      <c r="DN138" s="492"/>
      <c r="DO138" s="492"/>
      <c r="DP138" s="492"/>
      <c r="DQ138" s="492"/>
      <c r="DR138" s="492"/>
      <c r="DS138" s="492"/>
      <c r="DT138" s="492"/>
      <c r="DU138" s="492"/>
      <c r="DV138" s="492"/>
      <c r="DW138" s="492"/>
      <c r="DX138" s="492"/>
      <c r="DY138" s="492"/>
      <c r="DZ138" s="492"/>
      <c r="EA138" s="492"/>
      <c r="EB138" s="492"/>
      <c r="EC138" s="492"/>
      <c r="ED138" s="492"/>
      <c r="EE138" s="492"/>
      <c r="EF138" s="492"/>
      <c r="EG138" s="492"/>
      <c r="EH138" s="492"/>
      <c r="EI138" s="492"/>
      <c r="EJ138" s="492"/>
      <c r="EK138" s="492"/>
      <c r="EL138" s="492"/>
      <c r="EM138" s="492"/>
      <c r="EN138" s="492"/>
      <c r="EO138" s="492"/>
      <c r="EP138" s="492"/>
      <c r="EQ138" s="492"/>
      <c r="ER138" s="492"/>
      <c r="ES138" s="492"/>
      <c r="ET138" s="492"/>
      <c r="EU138" s="492"/>
      <c r="EV138" s="492"/>
      <c r="EW138" s="492"/>
      <c r="EX138" s="492"/>
      <c r="EY138" s="492"/>
      <c r="EZ138" s="492"/>
      <c r="FA138" s="492"/>
      <c r="FB138" s="492"/>
      <c r="FC138" s="492"/>
      <c r="FD138" s="492"/>
      <c r="FE138" s="492"/>
      <c r="FF138" s="492"/>
      <c r="FG138" s="492"/>
      <c r="FH138" s="492"/>
      <c r="FI138" s="492"/>
      <c r="FJ138" s="492"/>
      <c r="FK138" s="492"/>
      <c r="FL138" s="492"/>
      <c r="FM138" s="492"/>
      <c r="FN138" s="492"/>
      <c r="FO138" s="492"/>
      <c r="FP138" s="492"/>
      <c r="FQ138" s="492"/>
      <c r="FR138" s="492"/>
      <c r="FS138" s="492"/>
      <c r="FT138" s="492"/>
      <c r="FU138" s="492"/>
      <c r="FV138" s="492"/>
      <c r="FW138" s="492"/>
      <c r="FX138" s="492"/>
      <c r="FY138" s="492"/>
      <c r="FZ138" s="492"/>
      <c r="GA138" s="492"/>
      <c r="GB138" s="492"/>
      <c r="GC138" s="492"/>
      <c r="GD138" s="492"/>
      <c r="GE138" s="492"/>
      <c r="GF138" s="492"/>
      <c r="GG138" s="493"/>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c r="IV138" s="5"/>
    </row>
    <row r="139" spans="1:256" s="494" customForma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846" t="s">
        <v>199</v>
      </c>
      <c r="BH139" s="847"/>
      <c r="BI139" s="847"/>
      <c r="BJ139" s="847"/>
      <c r="BK139" s="847"/>
      <c r="BL139" s="847"/>
      <c r="BM139" s="847"/>
      <c r="BN139" s="848"/>
      <c r="BO139" s="487" t="s">
        <v>583</v>
      </c>
      <c r="BP139" s="487"/>
      <c r="BQ139" s="487"/>
      <c r="BR139" s="487"/>
      <c r="BS139" s="487"/>
      <c r="BT139" s="487"/>
      <c r="BU139" s="487"/>
      <c r="BV139" s="487"/>
      <c r="BW139" s="487"/>
      <c r="BX139" s="487"/>
      <c r="BY139" s="487"/>
      <c r="BZ139" s="487"/>
      <c r="CA139" s="487"/>
      <c r="CB139" s="487"/>
      <c r="CC139" s="487"/>
      <c r="CD139" s="487"/>
      <c r="CE139" s="487"/>
      <c r="CF139" s="487"/>
      <c r="CG139" s="487"/>
      <c r="CH139" s="487"/>
      <c r="CI139" s="487"/>
      <c r="CJ139" s="489"/>
      <c r="CK139" s="489"/>
      <c r="CL139" s="489"/>
      <c r="CM139" s="489"/>
      <c r="CN139" s="489"/>
      <c r="CO139" s="489"/>
      <c r="CP139" s="489"/>
      <c r="CQ139" s="489"/>
      <c r="CR139" s="489"/>
      <c r="CS139" s="489"/>
      <c r="CT139" s="489"/>
      <c r="CU139" s="489"/>
      <c r="CV139" s="489"/>
      <c r="CW139" s="489"/>
      <c r="CX139" s="489"/>
      <c r="CY139" s="489"/>
      <c r="CZ139" s="489"/>
      <c r="DA139" s="489"/>
      <c r="DB139" s="489"/>
      <c r="DC139" s="489"/>
      <c r="DD139" s="489"/>
      <c r="DE139" s="489"/>
      <c r="DF139" s="489"/>
      <c r="DG139" s="489"/>
      <c r="DH139" s="489"/>
      <c r="DI139" s="489"/>
      <c r="DJ139" s="489"/>
      <c r="DK139" s="489"/>
      <c r="DL139" s="489"/>
      <c r="DM139" s="489"/>
      <c r="DN139" s="489"/>
      <c r="DO139" s="489"/>
      <c r="DP139" s="489"/>
      <c r="DQ139" s="489"/>
      <c r="DR139" s="489"/>
      <c r="DS139" s="489"/>
      <c r="DT139" s="489"/>
      <c r="DU139" s="489"/>
      <c r="DV139" s="489"/>
      <c r="DW139" s="489"/>
      <c r="DX139" s="489"/>
      <c r="DY139" s="489"/>
      <c r="DZ139" s="489"/>
      <c r="EA139" s="489"/>
      <c r="EB139" s="489"/>
      <c r="EC139" s="489"/>
      <c r="ED139" s="489"/>
      <c r="EE139" s="489"/>
      <c r="EF139" s="489"/>
      <c r="EG139" s="489"/>
      <c r="EH139" s="489"/>
      <c r="EI139" s="489"/>
      <c r="EJ139" s="489"/>
      <c r="EK139" s="489"/>
      <c r="EL139" s="489"/>
      <c r="EM139" s="489"/>
      <c r="EN139" s="489"/>
      <c r="EO139" s="489"/>
      <c r="EP139" s="489"/>
      <c r="EQ139" s="489"/>
      <c r="ER139" s="489"/>
      <c r="ES139" s="489"/>
      <c r="ET139" s="489"/>
      <c r="EU139" s="489"/>
      <c r="EV139" s="489"/>
      <c r="EW139" s="489"/>
      <c r="EX139" s="489"/>
      <c r="EY139" s="489"/>
      <c r="EZ139" s="489"/>
      <c r="FA139" s="489"/>
      <c r="FB139" s="489"/>
      <c r="FC139" s="489"/>
      <c r="FD139" s="489"/>
      <c r="FE139" s="489"/>
      <c r="FF139" s="489"/>
      <c r="FG139" s="489"/>
      <c r="FH139" s="489"/>
      <c r="FI139" s="489"/>
      <c r="FJ139" s="489"/>
      <c r="FK139" s="489"/>
      <c r="FL139" s="489"/>
      <c r="FM139" s="489"/>
      <c r="FN139" s="489"/>
      <c r="FO139" s="489"/>
      <c r="FP139" s="489"/>
      <c r="FQ139" s="489"/>
      <c r="FR139" s="489"/>
      <c r="FS139" s="489"/>
      <c r="FT139" s="489"/>
      <c r="FU139" s="489"/>
      <c r="FV139" s="489"/>
      <c r="FW139" s="489"/>
      <c r="FX139" s="489"/>
      <c r="FY139" s="489"/>
      <c r="FZ139" s="489"/>
      <c r="GA139" s="489"/>
      <c r="GB139" s="489"/>
      <c r="GC139" s="489"/>
      <c r="GD139" s="489"/>
      <c r="GE139" s="489"/>
      <c r="GF139" s="489"/>
      <c r="GG139" s="49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row>
    <row r="140" spans="1:256" s="494"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849"/>
      <c r="BH140" s="850"/>
      <c r="BI140" s="850"/>
      <c r="BJ140" s="850"/>
      <c r="BK140" s="850"/>
      <c r="BL140" s="850"/>
      <c r="BM140" s="850"/>
      <c r="BN140" s="851"/>
      <c r="BO140" s="499" t="s">
        <v>584</v>
      </c>
      <c r="BP140" s="499"/>
      <c r="BQ140" s="499"/>
      <c r="BR140" s="499"/>
      <c r="BS140" s="499"/>
      <c r="BT140" s="499"/>
      <c r="BU140" s="499"/>
      <c r="BV140" s="499"/>
      <c r="BW140" s="499"/>
      <c r="BX140" s="499"/>
      <c r="BY140" s="499"/>
      <c r="BZ140" s="499"/>
      <c r="CA140" s="499"/>
      <c r="CB140" s="499"/>
      <c r="CC140" s="499"/>
      <c r="CD140" s="499"/>
      <c r="CE140" s="499"/>
      <c r="CF140" s="499"/>
      <c r="CG140" s="499"/>
      <c r="CH140" s="499"/>
      <c r="CI140" s="499"/>
      <c r="CJ140" s="500"/>
      <c r="CK140" s="500"/>
      <c r="CL140" s="500"/>
      <c r="CM140" s="500"/>
      <c r="CN140" s="500"/>
      <c r="CO140" s="500"/>
      <c r="CP140" s="500"/>
      <c r="CQ140" s="500"/>
      <c r="CR140" s="500"/>
      <c r="CS140" s="500"/>
      <c r="CT140" s="500"/>
      <c r="CU140" s="500"/>
      <c r="CV140" s="500"/>
      <c r="CW140" s="500"/>
      <c r="CX140" s="500"/>
      <c r="CY140" s="500"/>
      <c r="CZ140" s="500"/>
      <c r="DA140" s="500"/>
      <c r="DB140" s="500"/>
      <c r="DC140" s="500"/>
      <c r="DD140" s="500"/>
      <c r="DE140" s="500"/>
      <c r="DF140" s="500"/>
      <c r="DG140" s="500"/>
      <c r="DH140" s="500"/>
      <c r="DI140" s="500"/>
      <c r="DJ140" s="500"/>
      <c r="DK140" s="500"/>
      <c r="DL140" s="500"/>
      <c r="DM140" s="500"/>
      <c r="DN140" s="500"/>
      <c r="DO140" s="500"/>
      <c r="DP140" s="500"/>
      <c r="DQ140" s="500"/>
      <c r="DR140" s="500"/>
      <c r="DS140" s="500"/>
      <c r="DT140" s="500"/>
      <c r="DU140" s="500"/>
      <c r="DV140" s="500"/>
      <c r="DW140" s="500"/>
      <c r="DX140" s="500"/>
      <c r="DY140" s="500"/>
      <c r="DZ140" s="500"/>
      <c r="EA140" s="500"/>
      <c r="EB140" s="500"/>
      <c r="EC140" s="500"/>
      <c r="ED140" s="500"/>
      <c r="EE140" s="500"/>
      <c r="EF140" s="500"/>
      <c r="EG140" s="500"/>
      <c r="EH140" s="500"/>
      <c r="EI140" s="500"/>
      <c r="EJ140" s="500"/>
      <c r="EK140" s="500"/>
      <c r="EL140" s="500"/>
      <c r="EM140" s="500"/>
      <c r="EN140" s="500"/>
      <c r="EO140" s="500"/>
      <c r="EP140" s="500"/>
      <c r="EQ140" s="500"/>
      <c r="ER140" s="500"/>
      <c r="ES140" s="500"/>
      <c r="ET140" s="500"/>
      <c r="EU140" s="500"/>
      <c r="EV140" s="500"/>
      <c r="EW140" s="500"/>
      <c r="EX140" s="500"/>
      <c r="EY140" s="500"/>
      <c r="EZ140" s="500"/>
      <c r="FA140" s="500"/>
      <c r="FB140" s="500"/>
      <c r="FC140" s="500"/>
      <c r="FD140" s="500"/>
      <c r="FE140" s="500"/>
      <c r="FF140" s="500"/>
      <c r="FG140" s="500"/>
      <c r="FH140" s="500"/>
      <c r="FI140" s="500"/>
      <c r="FJ140" s="500"/>
      <c r="FK140" s="500"/>
      <c r="FL140" s="500"/>
      <c r="FM140" s="500"/>
      <c r="FN140" s="500"/>
      <c r="FO140" s="500"/>
      <c r="FP140" s="500"/>
      <c r="FQ140" s="500"/>
      <c r="FR140" s="500"/>
      <c r="FS140" s="500"/>
      <c r="FT140" s="500"/>
      <c r="FU140" s="500"/>
      <c r="FV140" s="500"/>
      <c r="FW140" s="500"/>
      <c r="FX140" s="500"/>
      <c r="FY140" s="500"/>
      <c r="FZ140" s="500"/>
      <c r="GA140" s="500"/>
      <c r="GB140" s="500"/>
      <c r="GC140" s="500"/>
      <c r="GD140" s="500"/>
      <c r="GE140" s="500"/>
      <c r="GF140" s="500"/>
      <c r="GG140" s="501"/>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c r="IV140" s="5"/>
    </row>
    <row r="141" spans="1:256" s="494"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c r="IV141" s="5"/>
    </row>
    <row r="142" spans="1:256" s="494"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row>
  </sheetData>
  <sheetProtection algorithmName="SHA-512" hashValue="radeS5SzfWQUX3fXHSFRTlmuqvPgwFkYRFFJRWLIk2veY1AbX7vjRRk/tXaZY7q3vpqcme7qO+sEpiH9yxpzRQ==" saltValue="w5BBpsCARY6zLfDCleFfiQ==" spinCount="100000" sheet="1" objects="1" scenarios="1" selectLockedCells="1"/>
  <mergeCells count="535">
    <mergeCell ref="BG139:BN140"/>
    <mergeCell ref="GI19:GJ31"/>
    <mergeCell ref="GI33:GK39"/>
    <mergeCell ref="GI50:GJ75"/>
    <mergeCell ref="GI76:GP77"/>
    <mergeCell ref="GI80:GQ83"/>
    <mergeCell ref="BG129:BN130"/>
    <mergeCell ref="BG131:BN132"/>
    <mergeCell ref="BG133:BN134"/>
    <mergeCell ref="BG135:BN136"/>
    <mergeCell ref="BG111:BN113"/>
    <mergeCell ref="BG137:BN137"/>
    <mergeCell ref="BG138:BN138"/>
    <mergeCell ref="BG116:BN116"/>
    <mergeCell ref="BG117:BN118"/>
    <mergeCell ref="BG119:BN119"/>
    <mergeCell ref="BG120:BN121"/>
    <mergeCell ref="BG122:BN123"/>
    <mergeCell ref="BG124:BN128"/>
    <mergeCell ref="BG97:BN97"/>
    <mergeCell ref="BG98:BN99"/>
    <mergeCell ref="BG100:BN101"/>
    <mergeCell ref="BG102:BN107"/>
    <mergeCell ref="BG108:BN110"/>
    <mergeCell ref="EK91:FF91"/>
    <mergeCell ref="DU56:DZ56"/>
    <mergeCell ref="EI72:EN72"/>
    <mergeCell ref="EB70:EG70"/>
    <mergeCell ref="EI70:EN70"/>
    <mergeCell ref="EB72:EG72"/>
    <mergeCell ref="DU72:DZ72"/>
    <mergeCell ref="EI61:EN61"/>
    <mergeCell ref="EB58:EG58"/>
    <mergeCell ref="CQ6:DI6"/>
    <mergeCell ref="CQ13:DI14"/>
    <mergeCell ref="CQ11:DI12"/>
    <mergeCell ref="CQ9:DI10"/>
    <mergeCell ref="CQ8:DI8"/>
    <mergeCell ref="DK7:GE7"/>
    <mergeCell ref="DK6:GE6"/>
    <mergeCell ref="DK13:GE14"/>
    <mergeCell ref="DK8:GE8"/>
    <mergeCell ref="CQ7:DI7"/>
    <mergeCell ref="BJ91:CR91"/>
    <mergeCell ref="CU91:DI91"/>
    <mergeCell ref="DJ91:EH91"/>
    <mergeCell ref="BE83:BG83"/>
    <mergeCell ref="BI83:BK83"/>
    <mergeCell ref="BR83:BT83"/>
    <mergeCell ref="BV83:BX83"/>
    <mergeCell ref="C91:L91"/>
    <mergeCell ref="M91:AX91"/>
    <mergeCell ref="AV86:AX86"/>
    <mergeCell ref="AZ86:BB86"/>
    <mergeCell ref="BY83:BZ83"/>
    <mergeCell ref="BD86:BF86"/>
    <mergeCell ref="BH86:BJ86"/>
    <mergeCell ref="BL86:BN86"/>
    <mergeCell ref="BP86:BR86"/>
    <mergeCell ref="BL83:BM83"/>
    <mergeCell ref="BT86:BV86"/>
    <mergeCell ref="BX86:BZ86"/>
    <mergeCell ref="AY83:AZ83"/>
    <mergeCell ref="BA83:BC83"/>
    <mergeCell ref="BN83:BP83"/>
    <mergeCell ref="BA91:BI91"/>
    <mergeCell ref="BL20:BN22"/>
    <mergeCell ref="DD20:DG22"/>
    <mergeCell ref="BO22:CF23"/>
    <mergeCell ref="DT20:DV22"/>
    <mergeCell ref="CG21:CO23"/>
    <mergeCell ref="CP21:CS23"/>
    <mergeCell ref="CT21:CV23"/>
    <mergeCell ref="CW21:DA23"/>
    <mergeCell ref="DB21:DC23"/>
    <mergeCell ref="FD70:FI70"/>
    <mergeCell ref="FM20:FO22"/>
    <mergeCell ref="DL20:DN22"/>
    <mergeCell ref="EI20:EP21"/>
    <mergeCell ref="DX20:DZ22"/>
    <mergeCell ref="CN77:CP77"/>
    <mergeCell ref="FK72:FP72"/>
    <mergeCell ref="CS72:CX72"/>
    <mergeCell ref="FP20:FS22"/>
    <mergeCell ref="EI22:EP22"/>
    <mergeCell ref="FI20:FK22"/>
    <mergeCell ref="EQ20:EW22"/>
    <mergeCell ref="EX20:EZ22"/>
    <mergeCell ref="FM25:FO27"/>
    <mergeCell ref="DL25:DN27"/>
    <mergeCell ref="DP25:DR27"/>
    <mergeCell ref="FR72:FW72"/>
    <mergeCell ref="FY72:GD72"/>
    <mergeCell ref="AV74:AX74"/>
    <mergeCell ref="AZ74:BB74"/>
    <mergeCell ref="BD74:BF74"/>
    <mergeCell ref="BG74:BJ74"/>
    <mergeCell ref="BK74:BM74"/>
    <mergeCell ref="BO74:BQ74"/>
    <mergeCell ref="FD72:FI72"/>
    <mergeCell ref="CL72:CQ72"/>
    <mergeCell ref="BW74:BY74"/>
    <mergeCell ref="CZ72:DE72"/>
    <mergeCell ref="EP72:EU72"/>
    <mergeCell ref="EW72:FB72"/>
    <mergeCell ref="DN72:DS72"/>
    <mergeCell ref="CE72:CJ72"/>
    <mergeCell ref="FR61:FW61"/>
    <mergeCell ref="FY61:GD61"/>
    <mergeCell ref="EB20:ED22"/>
    <mergeCell ref="EE20:EH22"/>
    <mergeCell ref="CO24:DA25"/>
    <mergeCell ref="EE25:EH27"/>
    <mergeCell ref="CO19:DA20"/>
    <mergeCell ref="DH20:DJ22"/>
    <mergeCell ref="DP20:DR22"/>
    <mergeCell ref="GA20:GD22"/>
    <mergeCell ref="FT20:FV22"/>
    <mergeCell ref="FX20:FZ22"/>
    <mergeCell ref="FE20:FH22"/>
    <mergeCell ref="EI25:EP26"/>
    <mergeCell ref="EQ25:EW27"/>
    <mergeCell ref="FB25:FD27"/>
    <mergeCell ref="FE25:FH27"/>
    <mergeCell ref="EI27:EP27"/>
    <mergeCell ref="GA25:GD27"/>
    <mergeCell ref="CG26:CO28"/>
    <mergeCell ref="CP26:CS28"/>
    <mergeCell ref="CT26:CV28"/>
    <mergeCell ref="CW26:DA28"/>
    <mergeCell ref="DB26:DC28"/>
    <mergeCell ref="DT25:DV27"/>
    <mergeCell ref="DX25:DZ27"/>
    <mergeCell ref="EB25:ED27"/>
    <mergeCell ref="C51:AG53"/>
    <mergeCell ref="BT30:BW30"/>
    <mergeCell ref="BX30:BZ30"/>
    <mergeCell ref="CB30:CD30"/>
    <mergeCell ref="C30:AG30"/>
    <mergeCell ref="BV17:BY17"/>
    <mergeCell ref="BZ17:CB17"/>
    <mergeCell ref="BO20:CF21"/>
    <mergeCell ref="AQ22:AX23"/>
    <mergeCell ref="BX51:CC51"/>
    <mergeCell ref="CE51:CJ51"/>
    <mergeCell ref="BI30:BL30"/>
    <mergeCell ref="BM30:BO30"/>
    <mergeCell ref="CE30:CH30"/>
    <mergeCell ref="BQ30:BS30"/>
    <mergeCell ref="AJ30:AL30"/>
    <mergeCell ref="AN30:AP30"/>
    <mergeCell ref="AU30:BA30"/>
    <mergeCell ref="DH25:DJ27"/>
    <mergeCell ref="AV48:AX48"/>
    <mergeCell ref="BQ51:BV51"/>
    <mergeCell ref="AJ80:AL80"/>
    <mergeCell ref="C61:AG61"/>
    <mergeCell ref="C64:AG64"/>
    <mergeCell ref="C77:AG77"/>
    <mergeCell ref="C80:AG80"/>
    <mergeCell ref="AJ77:AL77"/>
    <mergeCell ref="C56:AG58"/>
    <mergeCell ref="C70:AG72"/>
    <mergeCell ref="C45:AG45"/>
    <mergeCell ref="AJ67:AL67"/>
    <mergeCell ref="AM16:AQ16"/>
    <mergeCell ref="AW17:BC17"/>
    <mergeCell ref="AY25:BG27"/>
    <mergeCell ref="BH25:BJ27"/>
    <mergeCell ref="AN64:AP64"/>
    <mergeCell ref="AN61:AP61"/>
    <mergeCell ref="BE39:BG39"/>
    <mergeCell ref="AQ25:AX26"/>
    <mergeCell ref="AI16:AL16"/>
    <mergeCell ref="AJ17:AL17"/>
    <mergeCell ref="AN17:AP17"/>
    <mergeCell ref="BH17:BJ17"/>
    <mergeCell ref="BD17:BF17"/>
    <mergeCell ref="AN25:AP27"/>
    <mergeCell ref="AJ20:AL22"/>
    <mergeCell ref="AN20:AP22"/>
    <mergeCell ref="AJ56:AL56"/>
    <mergeCell ref="BH20:BJ22"/>
    <mergeCell ref="AJ64:AL64"/>
    <mergeCell ref="AJ61:AL61"/>
    <mergeCell ref="BC61:BH61"/>
    <mergeCell ref="BJ61:BO61"/>
    <mergeCell ref="BC64:BH64"/>
    <mergeCell ref="BJ64:BO64"/>
    <mergeCell ref="AV77:AX77"/>
    <mergeCell ref="AN67:AP67"/>
    <mergeCell ref="AJ70:AL70"/>
    <mergeCell ref="AN70:AP70"/>
    <mergeCell ref="AV70:BA70"/>
    <mergeCell ref="AZ77:BB77"/>
    <mergeCell ref="BC70:BH70"/>
    <mergeCell ref="BJ70:BO70"/>
    <mergeCell ref="DG51:DL51"/>
    <mergeCell ref="CL51:CQ51"/>
    <mergeCell ref="CZ56:DE56"/>
    <mergeCell ref="DG56:DL56"/>
    <mergeCell ref="CZ58:DE58"/>
    <mergeCell ref="CZ64:DE64"/>
    <mergeCell ref="AN56:AP56"/>
    <mergeCell ref="AV56:BA56"/>
    <mergeCell ref="AV58:BA58"/>
    <mergeCell ref="BJ58:BO58"/>
    <mergeCell ref="AV61:BA61"/>
    <mergeCell ref="AV64:BA64"/>
    <mergeCell ref="CE64:CJ64"/>
    <mergeCell ref="CL64:CQ64"/>
    <mergeCell ref="BQ64:BV64"/>
    <mergeCell ref="BX64:CC64"/>
    <mergeCell ref="BC56:BH56"/>
    <mergeCell ref="BJ56:BO56"/>
    <mergeCell ref="BL67:BN67"/>
    <mergeCell ref="BD77:BF77"/>
    <mergeCell ref="BH77:BJ77"/>
    <mergeCell ref="BL77:BN77"/>
    <mergeCell ref="BQ70:BV70"/>
    <mergeCell ref="BQ56:BV56"/>
    <mergeCell ref="BS74:BU74"/>
    <mergeCell ref="BQ61:BV61"/>
    <mergeCell ref="BP67:CW67"/>
    <mergeCell ref="CS64:CX64"/>
    <mergeCell ref="BH67:BJ67"/>
    <mergeCell ref="BC72:BH72"/>
    <mergeCell ref="CE58:CJ58"/>
    <mergeCell ref="CL58:CQ58"/>
    <mergeCell ref="BX56:CC56"/>
    <mergeCell ref="BC58:BH58"/>
    <mergeCell ref="CS58:CX58"/>
    <mergeCell ref="CL61:CQ61"/>
    <mergeCell ref="BX61:CC61"/>
    <mergeCell ref="CE61:CJ61"/>
    <mergeCell ref="CS70:CX70"/>
    <mergeCell ref="BX70:CC70"/>
    <mergeCell ref="CS56:CX56"/>
    <mergeCell ref="EI56:EN56"/>
    <mergeCell ref="DU58:DZ58"/>
    <mergeCell ref="CL53:CQ53"/>
    <mergeCell ref="CS53:CX53"/>
    <mergeCell ref="DN56:DS56"/>
    <mergeCell ref="DG58:DL58"/>
    <mergeCell ref="DN58:DS58"/>
    <mergeCell ref="BP77:BR77"/>
    <mergeCell ref="BQ53:BV53"/>
    <mergeCell ref="DG64:DL64"/>
    <mergeCell ref="CZ70:DE70"/>
    <mergeCell ref="DG70:DL70"/>
    <mergeCell ref="DG61:DL61"/>
    <mergeCell ref="CE70:CJ70"/>
    <mergeCell ref="DF36:DI36"/>
    <mergeCell ref="DJ36:DL36"/>
    <mergeCell ref="DF39:DI39"/>
    <mergeCell ref="AZ45:BW45"/>
    <mergeCell ref="BO27:CF28"/>
    <mergeCell ref="BW36:BZ36"/>
    <mergeCell ref="CE36:CG36"/>
    <mergeCell ref="BW33:BZ33"/>
    <mergeCell ref="DC33:DE33"/>
    <mergeCell ref="AX39:BD39"/>
    <mergeCell ref="BP36:BR36"/>
    <mergeCell ref="CY33:DA33"/>
    <mergeCell ref="AV45:AX45"/>
    <mergeCell ref="AQ36:AW36"/>
    <mergeCell ref="AQ39:AW39"/>
    <mergeCell ref="AX37:BD37"/>
    <mergeCell ref="AX40:BD40"/>
    <mergeCell ref="AQ27:AX28"/>
    <mergeCell ref="AV42:AX42"/>
    <mergeCell ref="BB30:BD30"/>
    <mergeCell ref="AX36:BD36"/>
    <mergeCell ref="AX34:BD34"/>
    <mergeCell ref="BP33:BR33"/>
    <mergeCell ref="BL36:BO36"/>
    <mergeCell ref="AJ86:AL86"/>
    <mergeCell ref="DC36:DE36"/>
    <mergeCell ref="CS61:CX61"/>
    <mergeCell ref="CZ61:DE61"/>
    <mergeCell ref="AN86:AP86"/>
    <mergeCell ref="BD67:BF67"/>
    <mergeCell ref="CZ51:DE51"/>
    <mergeCell ref="BW39:BZ39"/>
    <mergeCell ref="BP39:BR39"/>
    <mergeCell ref="AN39:AP39"/>
    <mergeCell ref="DC39:DE39"/>
    <mergeCell ref="AJ51:AL51"/>
    <mergeCell ref="AN51:AP51"/>
    <mergeCell ref="AV51:BA51"/>
    <mergeCell ref="AJ45:AL45"/>
    <mergeCell ref="AN45:AP45"/>
    <mergeCell ref="CS51:CX51"/>
    <mergeCell ref="CZ53:DE53"/>
    <mergeCell ref="CE53:CJ53"/>
    <mergeCell ref="CL56:CQ56"/>
    <mergeCell ref="BQ58:BV58"/>
    <mergeCell ref="BX58:CC58"/>
    <mergeCell ref="CL70:CQ70"/>
    <mergeCell ref="CE56:CJ56"/>
    <mergeCell ref="DU39:DW39"/>
    <mergeCell ref="EI51:EN51"/>
    <mergeCell ref="CY39:DA39"/>
    <mergeCell ref="AZ42:BX42"/>
    <mergeCell ref="DU53:DZ53"/>
    <mergeCell ref="DQ39:DT39"/>
    <mergeCell ref="EW53:FB53"/>
    <mergeCell ref="DN53:DS53"/>
    <mergeCell ref="EI53:EN53"/>
    <mergeCell ref="CR40:CX40"/>
    <mergeCell ref="EB53:EG53"/>
    <mergeCell ref="DN39:DP39"/>
    <mergeCell ref="DN51:DS51"/>
    <mergeCell ref="EP53:EU53"/>
    <mergeCell ref="DU51:DZ51"/>
    <mergeCell ref="DJ39:DL39"/>
    <mergeCell ref="DG53:DL53"/>
    <mergeCell ref="EK39:FC39"/>
    <mergeCell ref="CA39:CC39"/>
    <mergeCell ref="BJ53:BO53"/>
    <mergeCell ref="AV53:BA53"/>
    <mergeCell ref="BC53:BH53"/>
    <mergeCell ref="BC51:BH51"/>
    <mergeCell ref="BJ51:BO51"/>
    <mergeCell ref="C42:AG42"/>
    <mergeCell ref="AJ42:AL42"/>
    <mergeCell ref="AN42:AP42"/>
    <mergeCell ref="C39:AG39"/>
    <mergeCell ref="C5:CP5"/>
    <mergeCell ref="EZ2:FE2"/>
    <mergeCell ref="ER2:EY2"/>
    <mergeCell ref="BO2:DW2"/>
    <mergeCell ref="CQ5:DI5"/>
    <mergeCell ref="C4:EL4"/>
    <mergeCell ref="DQ33:DT33"/>
    <mergeCell ref="DU33:DW33"/>
    <mergeCell ref="DY36:EA36"/>
    <mergeCell ref="EB39:EE39"/>
    <mergeCell ref="EK36:FC36"/>
    <mergeCell ref="DK11:GE12"/>
    <mergeCell ref="G10:BY11"/>
    <mergeCell ref="CE33:CG33"/>
    <mergeCell ref="BE36:BG36"/>
    <mergeCell ref="BI36:BK36"/>
    <mergeCell ref="FE36:FH36"/>
    <mergeCell ref="EB33:EE33"/>
    <mergeCell ref="EB36:EE36"/>
    <mergeCell ref="DU36:DW36"/>
    <mergeCell ref="FK70:FP70"/>
    <mergeCell ref="FR70:FW70"/>
    <mergeCell ref="FY70:GD70"/>
    <mergeCell ref="GB2:GF2"/>
    <mergeCell ref="FD61:FI61"/>
    <mergeCell ref="EP70:EU70"/>
    <mergeCell ref="FE39:FH39"/>
    <mergeCell ref="FV2:GA2"/>
    <mergeCell ref="FQ2:FU2"/>
    <mergeCell ref="FK2:FP2"/>
    <mergeCell ref="FP39:FS39"/>
    <mergeCell ref="FF2:FJ2"/>
    <mergeCell ref="DK9:GE10"/>
    <mergeCell ref="FT36:FV36"/>
    <mergeCell ref="FX39:FZ39"/>
    <mergeCell ref="EB51:EG51"/>
    <mergeCell ref="FP36:FS36"/>
    <mergeCell ref="FI36:FK36"/>
    <mergeCell ref="DJ33:DL33"/>
    <mergeCell ref="DN36:DP36"/>
    <mergeCell ref="DQ36:DT36"/>
    <mergeCell ref="FR53:FW53"/>
    <mergeCell ref="FY53:GD53"/>
    <mergeCell ref="EW61:FB61"/>
    <mergeCell ref="DZ94:GG94"/>
    <mergeCell ref="B93:DY93"/>
    <mergeCell ref="DZ93:GG93"/>
    <mergeCell ref="FG91:GE91"/>
    <mergeCell ref="CV80:CX80"/>
    <mergeCell ref="FM39:FO39"/>
    <mergeCell ref="FD58:FI58"/>
    <mergeCell ref="FX33:FZ33"/>
    <mergeCell ref="FP25:FS27"/>
    <mergeCell ref="FT25:FV27"/>
    <mergeCell ref="FX25:FZ27"/>
    <mergeCell ref="EX25:EZ27"/>
    <mergeCell ref="FT33:FV33"/>
    <mergeCell ref="AV83:AX83"/>
    <mergeCell ref="C83:AG83"/>
    <mergeCell ref="AJ83:AL83"/>
    <mergeCell ref="AN83:AP83"/>
    <mergeCell ref="AN77:AP77"/>
    <mergeCell ref="AN80:AP80"/>
    <mergeCell ref="C48:AG48"/>
    <mergeCell ref="FY56:GD56"/>
    <mergeCell ref="FK58:FP58"/>
    <mergeCell ref="FR58:FW58"/>
    <mergeCell ref="FY58:GD58"/>
    <mergeCell ref="CZ80:DH80"/>
    <mergeCell ref="CL83:CM83"/>
    <mergeCell ref="CN83:CP83"/>
    <mergeCell ref="CR83:CT83"/>
    <mergeCell ref="CV83:CX83"/>
    <mergeCell ref="CZ83:DH83"/>
    <mergeCell ref="CR80:CT80"/>
    <mergeCell ref="CA83:CC83"/>
    <mergeCell ref="CE83:CG83"/>
    <mergeCell ref="CI83:CK83"/>
    <mergeCell ref="CI80:CK80"/>
    <mergeCell ref="CL80:CM80"/>
    <mergeCell ref="CN80:CP80"/>
    <mergeCell ref="CA80:CC80"/>
    <mergeCell ref="CE80:CG80"/>
    <mergeCell ref="BA80:BC80"/>
    <mergeCell ref="AV80:AX80"/>
    <mergeCell ref="AY80:AZ80"/>
    <mergeCell ref="AV67:AX67"/>
    <mergeCell ref="BN80:BP80"/>
    <mergeCell ref="BR80:BT80"/>
    <mergeCell ref="BV80:BX80"/>
    <mergeCell ref="BL80:BM80"/>
    <mergeCell ref="BE80:BG80"/>
    <mergeCell ref="AV72:BA72"/>
    <mergeCell ref="BJ72:BO72"/>
    <mergeCell ref="BQ72:BV72"/>
    <mergeCell ref="BX72:CC72"/>
    <mergeCell ref="BI80:BK80"/>
    <mergeCell ref="CB74:CV74"/>
    <mergeCell ref="BX77:BZ77"/>
    <mergeCell ref="CJ77:CL77"/>
    <mergeCell ref="CF77:CH77"/>
    <mergeCell ref="BY80:BZ80"/>
    <mergeCell ref="B1:GG1"/>
    <mergeCell ref="CR77:CT77"/>
    <mergeCell ref="AJ48:AL48"/>
    <mergeCell ref="AN48:AP48"/>
    <mergeCell ref="AZ48:CT48"/>
    <mergeCell ref="FR56:FW56"/>
    <mergeCell ref="CY36:DA36"/>
    <mergeCell ref="CB77:CD77"/>
    <mergeCell ref="FI33:FK33"/>
    <mergeCell ref="FM36:FO36"/>
    <mergeCell ref="AZ67:BB67"/>
    <mergeCell ref="BT77:BV77"/>
    <mergeCell ref="BX53:CC53"/>
    <mergeCell ref="EP61:EU61"/>
    <mergeCell ref="EB61:EG61"/>
    <mergeCell ref="DN61:DS61"/>
    <mergeCell ref="DG72:DL72"/>
    <mergeCell ref="DU61:DZ61"/>
    <mergeCell ref="DN70:DS70"/>
    <mergeCell ref="DU70:DZ70"/>
    <mergeCell ref="FY51:GD51"/>
    <mergeCell ref="FR51:FW51"/>
    <mergeCell ref="FT39:FV39"/>
    <mergeCell ref="EW70:FB70"/>
    <mergeCell ref="DY39:EA39"/>
    <mergeCell ref="EP51:EU51"/>
    <mergeCell ref="FK56:FP56"/>
    <mergeCell ref="FD53:FI53"/>
    <mergeCell ref="EP56:EU56"/>
    <mergeCell ref="FK53:FP53"/>
    <mergeCell ref="FD56:FI56"/>
    <mergeCell ref="EW56:FB56"/>
    <mergeCell ref="EW58:FB58"/>
    <mergeCell ref="EP58:EU58"/>
    <mergeCell ref="EW51:FB51"/>
    <mergeCell ref="FI39:FK39"/>
    <mergeCell ref="FK51:FP51"/>
    <mergeCell ref="FD51:FI51"/>
    <mergeCell ref="EI58:EN58"/>
    <mergeCell ref="EB56:EG56"/>
    <mergeCell ref="FK61:FP61"/>
    <mergeCell ref="FX36:FZ36"/>
    <mergeCell ref="CR39:CX39"/>
    <mergeCell ref="C17:AG17"/>
    <mergeCell ref="EK33:FC33"/>
    <mergeCell ref="FE33:FH33"/>
    <mergeCell ref="FM33:FO33"/>
    <mergeCell ref="FP33:FS33"/>
    <mergeCell ref="CR36:CX36"/>
    <mergeCell ref="CR37:CX37"/>
    <mergeCell ref="FI25:FK27"/>
    <mergeCell ref="C36:AG36"/>
    <mergeCell ref="C33:AG33"/>
    <mergeCell ref="AJ33:AL33"/>
    <mergeCell ref="AN33:AP33"/>
    <mergeCell ref="CG17:CJ17"/>
    <mergeCell ref="AQ33:AW33"/>
    <mergeCell ref="BE33:BG33"/>
    <mergeCell ref="CA36:CC36"/>
    <mergeCell ref="AN36:AP36"/>
    <mergeCell ref="AJ39:AL39"/>
    <mergeCell ref="AJ36:AL36"/>
    <mergeCell ref="DN33:DP33"/>
    <mergeCell ref="DY33:EA33"/>
    <mergeCell ref="DF33:DI33"/>
    <mergeCell ref="A20:A22"/>
    <mergeCell ref="A25:A27"/>
    <mergeCell ref="ER3:GF3"/>
    <mergeCell ref="EQ23:EW23"/>
    <mergeCell ref="EQ28:EW28"/>
    <mergeCell ref="AU31:BA31"/>
    <mergeCell ref="FB20:FD22"/>
    <mergeCell ref="DK5:GE5"/>
    <mergeCell ref="BL25:BN27"/>
    <mergeCell ref="BO25:CF26"/>
    <mergeCell ref="C8:BC8"/>
    <mergeCell ref="DD25:DG27"/>
    <mergeCell ref="Q13:BU14"/>
    <mergeCell ref="BZ13:CE14"/>
    <mergeCell ref="CD17:CF17"/>
    <mergeCell ref="BK17:BN17"/>
    <mergeCell ref="BO17:BQ17"/>
    <mergeCell ref="BS17:BU17"/>
    <mergeCell ref="C20:AG22"/>
    <mergeCell ref="AY20:BG22"/>
    <mergeCell ref="AQ20:AX21"/>
    <mergeCell ref="AW18:BC18"/>
    <mergeCell ref="C25:AG27"/>
    <mergeCell ref="AJ25:AL27"/>
    <mergeCell ref="AX33:BD33"/>
    <mergeCell ref="CH33:CQ33"/>
    <mergeCell ref="CR33:CX33"/>
    <mergeCell ref="CR34:CX34"/>
    <mergeCell ref="CH36:CQ36"/>
    <mergeCell ref="CH39:CQ39"/>
    <mergeCell ref="CA33:CC33"/>
    <mergeCell ref="BI39:BK39"/>
    <mergeCell ref="BL39:BO39"/>
    <mergeCell ref="BT36:BV36"/>
    <mergeCell ref="BI33:BK33"/>
    <mergeCell ref="BL33:BO33"/>
    <mergeCell ref="BT33:BV33"/>
    <mergeCell ref="CE39:CG39"/>
    <mergeCell ref="BT39:BV39"/>
    <mergeCell ref="BF30:BH30"/>
  </mergeCells>
  <phoneticPr fontId="2"/>
  <printOptions horizontalCentered="1"/>
  <pageMargins left="0.31496062992125984" right="0.11811023622047245" top="0.43307086614173229" bottom="0.23" header="0.31496062992125984" footer="0.19685039370078741"/>
  <pageSetup paperSize="9" scale="82"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CZ48"/>
  <sheetViews>
    <sheetView showRowColHeaders="0" showZeros="0" workbookViewId="0">
      <selection activeCell="I6" sqref="I6"/>
    </sheetView>
  </sheetViews>
  <sheetFormatPr defaultColWidth="3.25" defaultRowHeight="25.5" customHeight="1" x14ac:dyDescent="0.15"/>
  <cols>
    <col min="1" max="1" width="4.375" style="41" customWidth="1"/>
    <col min="2" max="6" width="3.25" style="43" customWidth="1"/>
    <col min="7" max="7" width="2.875" style="43" customWidth="1"/>
    <col min="8" max="8" width="4.5" style="43" customWidth="1"/>
    <col min="9" max="28" width="3.25" style="43" customWidth="1"/>
    <col min="29" max="29" width="17.625" style="41" customWidth="1"/>
    <col min="30" max="30" width="12.25" style="41" customWidth="1"/>
    <col min="31" max="51" width="3.25" style="41" customWidth="1"/>
    <col min="52" max="16384" width="3.25" style="43"/>
  </cols>
  <sheetData>
    <row r="1" spans="1:104" s="41" customFormat="1" ht="8.25" customHeight="1" x14ac:dyDescent="0.15"/>
    <row r="2" spans="1:104" ht="25.5" customHeight="1" x14ac:dyDescent="0.25">
      <c r="B2" s="59" t="s">
        <v>120</v>
      </c>
      <c r="C2" s="42"/>
      <c r="D2" s="42"/>
      <c r="E2" s="42"/>
      <c r="F2" s="42"/>
      <c r="G2" s="42"/>
      <c r="H2" s="42"/>
      <c r="I2" s="42"/>
      <c r="J2" s="42"/>
      <c r="K2" s="42"/>
      <c r="L2" s="42"/>
      <c r="M2" s="42"/>
      <c r="N2" s="42"/>
      <c r="O2" s="42"/>
      <c r="P2" s="657"/>
      <c r="Q2" s="657"/>
      <c r="R2" s="657"/>
      <c r="S2" s="657"/>
      <c r="T2" s="657"/>
      <c r="U2" s="657"/>
      <c r="V2" s="657"/>
      <c r="W2" s="657"/>
      <c r="X2" s="893"/>
      <c r="Y2" s="893"/>
      <c r="Z2" s="893"/>
      <c r="AA2" s="657"/>
      <c r="AB2" s="657"/>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row>
    <row r="3" spans="1:104" ht="13.5" customHeight="1" x14ac:dyDescent="0.15">
      <c r="B3" s="59"/>
      <c r="C3" s="42"/>
      <c r="D3" s="42"/>
      <c r="E3" s="881" t="s">
        <v>398</v>
      </c>
      <c r="F3" s="881"/>
      <c r="G3" s="881"/>
      <c r="H3" s="881"/>
      <c r="I3" s="881"/>
      <c r="J3" s="881"/>
      <c r="K3" s="881"/>
      <c r="L3" s="881"/>
      <c r="M3" s="881"/>
      <c r="N3" s="881"/>
      <c r="O3" s="881"/>
      <c r="P3" s="657"/>
      <c r="Q3" s="657"/>
      <c r="R3" s="657"/>
      <c r="S3" s="657"/>
      <c r="T3" s="657"/>
      <c r="U3" s="657"/>
      <c r="V3" s="657"/>
      <c r="W3" s="657"/>
      <c r="X3" s="657"/>
      <c r="Y3" s="657"/>
      <c r="Z3" s="657"/>
      <c r="AA3" s="657"/>
      <c r="AB3" s="657"/>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row>
    <row r="4" spans="1:104" ht="13.5" customHeight="1" x14ac:dyDescent="0.15">
      <c r="B4" s="42"/>
      <c r="C4" s="42"/>
      <c r="D4" s="42"/>
      <c r="E4" s="881"/>
      <c r="F4" s="881"/>
      <c r="G4" s="881"/>
      <c r="H4" s="881"/>
      <c r="I4" s="881"/>
      <c r="J4" s="881"/>
      <c r="K4" s="881"/>
      <c r="L4" s="881"/>
      <c r="M4" s="881"/>
      <c r="N4" s="881"/>
      <c r="O4" s="881"/>
      <c r="P4" s="882" t="str">
        <f>IF(代理申請!D15="","",代理申請!D15)</f>
        <v/>
      </c>
      <c r="Q4" s="882"/>
      <c r="R4" s="882"/>
      <c r="S4" s="883" t="str">
        <f>IF(代理申請!E15="","",代理申請!E15)</f>
        <v/>
      </c>
      <c r="T4" s="883"/>
      <c r="U4" s="883"/>
      <c r="V4" s="883"/>
      <c r="W4" s="883"/>
      <c r="X4" s="883"/>
      <c r="Y4" s="883"/>
      <c r="Z4" s="883"/>
      <c r="AA4" s="883"/>
      <c r="AB4" s="883"/>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row>
    <row r="5" spans="1:104" ht="13.5" customHeight="1" x14ac:dyDescent="0.2">
      <c r="B5" s="42"/>
      <c r="C5" s="42"/>
      <c r="D5" s="42"/>
      <c r="E5" s="335"/>
      <c r="F5" s="335"/>
      <c r="G5" s="335"/>
      <c r="H5" s="335"/>
      <c r="I5" s="335"/>
      <c r="J5" s="335"/>
      <c r="K5" s="335"/>
      <c r="L5" s="335"/>
      <c r="M5" s="335"/>
      <c r="N5" s="335"/>
      <c r="O5" s="335"/>
      <c r="P5" s="882" t="str">
        <f>IF(代理申請!D16="","",代理申請!D16)</f>
        <v>申請者</v>
      </c>
      <c r="Q5" s="882"/>
      <c r="R5" s="882"/>
      <c r="S5" s="884" t="str">
        <f>IF(代理申請!E16="","",代理申請!E16)</f>
        <v/>
      </c>
      <c r="T5" s="884"/>
      <c r="U5" s="884"/>
      <c r="V5" s="884"/>
      <c r="W5" s="884"/>
      <c r="X5" s="884"/>
      <c r="Y5" s="884"/>
      <c r="Z5" s="884"/>
      <c r="AA5" s="884"/>
      <c r="AB5" s="884"/>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row>
    <row r="6" spans="1:104" ht="13.5" customHeight="1" x14ac:dyDescent="0.15">
      <c r="A6" s="653" t="s">
        <v>640</v>
      </c>
      <c r="B6" s="42"/>
      <c r="C6" s="42"/>
      <c r="D6" s="42"/>
      <c r="E6" s="42"/>
      <c r="F6" s="42"/>
      <c r="G6" s="656" t="s">
        <v>644</v>
      </c>
      <c r="H6" s="654" t="s">
        <v>648</v>
      </c>
      <c r="I6" s="654"/>
      <c r="J6" s="656" t="s">
        <v>53</v>
      </c>
      <c r="K6" s="654"/>
      <c r="L6" s="656" t="s">
        <v>54</v>
      </c>
      <c r="M6" s="654"/>
      <c r="N6" s="656" t="s">
        <v>55</v>
      </c>
      <c r="O6" s="42"/>
      <c r="P6" s="882" t="str">
        <f>IF(代理申請!D17="","",代理申請!D17)</f>
        <v/>
      </c>
      <c r="Q6" s="882"/>
      <c r="R6" s="882"/>
      <c r="S6" s="884" t="str">
        <f>IF(代理申請!E17="","",代理申請!E17)</f>
        <v/>
      </c>
      <c r="T6" s="884"/>
      <c r="U6" s="884"/>
      <c r="V6" s="884"/>
      <c r="W6" s="884"/>
      <c r="X6" s="884"/>
      <c r="Y6" s="884"/>
      <c r="Z6" s="884"/>
      <c r="AA6" s="884"/>
      <c r="AB6" s="884"/>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row>
    <row r="7" spans="1:104" ht="13.5" customHeight="1" x14ac:dyDescent="0.15">
      <c r="B7" s="42"/>
      <c r="C7" s="42"/>
      <c r="D7" s="42"/>
      <c r="E7" s="42"/>
      <c r="F7" s="42"/>
      <c r="H7" s="658"/>
      <c r="I7" s="661"/>
      <c r="J7" s="656"/>
      <c r="K7" s="661"/>
      <c r="L7" s="656"/>
      <c r="M7" s="661"/>
      <c r="N7" s="656"/>
      <c r="O7" s="42"/>
      <c r="P7" s="882" t="str">
        <f>IF(代理申請!D18="","",代理申請!D18)</f>
        <v/>
      </c>
      <c r="Q7" s="882"/>
      <c r="R7" s="882"/>
      <c r="S7" s="884" t="str">
        <f>IF(代理申請!E18="","",代理申請!E18)</f>
        <v/>
      </c>
      <c r="T7" s="884"/>
      <c r="U7" s="884"/>
      <c r="V7" s="884"/>
      <c r="W7" s="884"/>
      <c r="X7" s="884"/>
      <c r="Y7" s="884"/>
      <c r="Z7" s="884"/>
      <c r="AA7" s="884"/>
      <c r="AB7" s="884"/>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row>
    <row r="8" spans="1:104" ht="13.5" customHeight="1" x14ac:dyDescent="0.15">
      <c r="A8" s="653" t="s">
        <v>640</v>
      </c>
      <c r="B8" s="42"/>
      <c r="C8" s="42"/>
      <c r="D8" s="42"/>
      <c r="E8" s="42"/>
      <c r="F8" s="42"/>
      <c r="G8" s="656" t="s">
        <v>645</v>
      </c>
      <c r="H8" s="654" t="s">
        <v>648</v>
      </c>
      <c r="I8" s="654"/>
      <c r="J8" s="656" t="s">
        <v>53</v>
      </c>
      <c r="K8" s="654"/>
      <c r="L8" s="656" t="s">
        <v>54</v>
      </c>
      <c r="M8" s="654"/>
      <c r="N8" s="656" t="s">
        <v>55</v>
      </c>
      <c r="O8" s="42"/>
      <c r="P8" s="882" t="str">
        <f>IF(代理申請!D19="","",代理申請!D19)</f>
        <v/>
      </c>
      <c r="Q8" s="882"/>
      <c r="R8" s="882"/>
      <c r="S8" s="884" t="str">
        <f>IF(代理申請!E19="","",代理申請!E19)</f>
        <v/>
      </c>
      <c r="T8" s="884"/>
      <c r="U8" s="884"/>
      <c r="V8" s="884"/>
      <c r="W8" s="884"/>
      <c r="X8" s="884"/>
      <c r="Y8" s="884"/>
      <c r="Z8" s="884"/>
      <c r="AA8" s="884"/>
      <c r="AB8" s="884"/>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row>
    <row r="9" spans="1:104" ht="13.5" customHeight="1" x14ac:dyDescent="0.15">
      <c r="B9" s="42"/>
      <c r="C9" s="42"/>
      <c r="D9" s="42"/>
      <c r="E9" s="42"/>
      <c r="F9" s="42"/>
      <c r="G9" s="657"/>
      <c r="H9" s="888"/>
      <c r="I9" s="888"/>
      <c r="J9" s="656"/>
      <c r="K9" s="655"/>
      <c r="L9" s="656"/>
      <c r="M9" s="655"/>
      <c r="N9" s="656"/>
      <c r="O9" s="45"/>
      <c r="P9" s="882" t="str">
        <f>IF(代理申請!D20="","",代理申請!D20)</f>
        <v>代理人</v>
      </c>
      <c r="Q9" s="882"/>
      <c r="R9" s="882"/>
      <c r="S9" s="884" t="str">
        <f>IF(代理申請!E20="","",代理申請!E20)</f>
        <v/>
      </c>
      <c r="T9" s="884"/>
      <c r="U9" s="884"/>
      <c r="V9" s="884"/>
      <c r="W9" s="884"/>
      <c r="X9" s="884"/>
      <c r="Y9" s="884"/>
      <c r="Z9" s="884"/>
      <c r="AA9" s="884"/>
      <c r="AB9" s="884"/>
      <c r="AC9" s="334"/>
      <c r="AD9" s="334"/>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row>
    <row r="10" spans="1:104" ht="13.5" customHeight="1" x14ac:dyDescent="0.15">
      <c r="B10" s="42"/>
      <c r="C10" s="42"/>
      <c r="D10" s="42"/>
      <c r="E10" s="42"/>
      <c r="F10" s="42"/>
      <c r="G10" s="657"/>
      <c r="H10" s="657"/>
      <c r="I10" s="657"/>
      <c r="J10" s="657"/>
      <c r="K10" s="657"/>
      <c r="L10" s="657"/>
      <c r="M10" s="657"/>
      <c r="N10" s="657"/>
      <c r="O10" s="42"/>
      <c r="P10" s="882" t="str">
        <f>IF(代理申請!D21="","",代理申請!D21)</f>
        <v/>
      </c>
      <c r="Q10" s="882"/>
      <c r="R10" s="882"/>
      <c r="S10" s="887" t="str">
        <f>IF(代理申請!E21="","",代理申請!E21)</f>
        <v/>
      </c>
      <c r="T10" s="887"/>
      <c r="U10" s="887"/>
      <c r="V10" s="887"/>
      <c r="W10" s="887"/>
      <c r="X10" s="887"/>
      <c r="Y10" s="887"/>
      <c r="Z10" s="887"/>
      <c r="AA10" s="887"/>
      <c r="AB10" s="887"/>
      <c r="AC10" s="889" t="s">
        <v>301</v>
      </c>
      <c r="AD10" s="889"/>
      <c r="AE10" s="889"/>
      <c r="AF10" s="889"/>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row>
    <row r="11" spans="1:104" ht="25.5" customHeight="1" x14ac:dyDescent="0.15">
      <c r="B11" s="48"/>
      <c r="C11" s="48"/>
      <c r="D11" s="48"/>
      <c r="E11" s="48"/>
      <c r="F11" s="48"/>
      <c r="G11" s="659"/>
      <c r="H11" s="659"/>
      <c r="I11" s="659"/>
      <c r="J11" s="660"/>
      <c r="K11" s="660"/>
      <c r="L11" s="660"/>
      <c r="M11" s="660"/>
      <c r="N11" s="660"/>
      <c r="O11" s="47"/>
      <c r="P11" s="660"/>
      <c r="Q11" s="660"/>
      <c r="R11" s="660"/>
      <c r="S11" s="660"/>
      <c r="T11" s="660"/>
      <c r="U11" s="660"/>
      <c r="V11" s="660"/>
      <c r="W11" s="660"/>
      <c r="X11" s="660"/>
      <c r="Y11" s="662" t="str">
        <f>IF(AC11=AC42,AC42,"千円")</f>
        <v>千円</v>
      </c>
      <c r="Z11" s="660"/>
      <c r="AA11" s="660"/>
      <c r="AB11" s="660"/>
      <c r="AC11" s="265" t="s">
        <v>101</v>
      </c>
      <c r="AD11" s="264">
        <f>IF(AC11=AC42,1000000,1000)</f>
        <v>1000</v>
      </c>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4" ht="25.5" customHeight="1" x14ac:dyDescent="0.15">
      <c r="B12" s="50" t="s">
        <v>37</v>
      </c>
      <c r="C12" s="51"/>
      <c r="D12" s="51"/>
      <c r="E12" s="51"/>
      <c r="F12" s="51"/>
      <c r="G12" s="51"/>
      <c r="H12" s="47"/>
      <c r="I12" s="47"/>
      <c r="J12" s="47"/>
      <c r="K12" s="47"/>
      <c r="L12" s="47"/>
      <c r="M12" s="47"/>
      <c r="N12" s="47"/>
      <c r="O12" s="47"/>
      <c r="P12" s="47"/>
      <c r="Q12" s="47"/>
      <c r="R12" s="47"/>
      <c r="S12" s="47"/>
      <c r="T12" s="47"/>
      <c r="U12" s="47"/>
      <c r="V12" s="47"/>
      <c r="W12" s="47"/>
      <c r="X12" s="47"/>
      <c r="Y12" s="47"/>
      <c r="Z12" s="47"/>
      <c r="AA12" s="47"/>
      <c r="AB12" s="47"/>
      <c r="AC12" s="266" t="s">
        <v>50</v>
      </c>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row>
    <row r="13" spans="1:104" s="41" customFormat="1" ht="25.5" customHeight="1" x14ac:dyDescent="0.15">
      <c r="B13" s="47"/>
      <c r="C13" s="47"/>
      <c r="D13" s="47"/>
      <c r="E13" s="885" t="s">
        <v>38</v>
      </c>
      <c r="F13" s="885"/>
      <c r="G13" s="885"/>
      <c r="H13" s="885"/>
      <c r="I13" s="885"/>
      <c r="J13" s="885"/>
      <c r="K13" s="885"/>
      <c r="L13" s="885"/>
      <c r="M13" s="47"/>
      <c r="N13" s="47"/>
      <c r="O13" s="47"/>
      <c r="P13" s="47"/>
      <c r="Q13" s="47"/>
      <c r="R13" s="47"/>
      <c r="S13" s="46"/>
      <c r="T13" s="886">
        <f t="shared" ref="T13:T18" si="0">INT(AC13/$AD$11)</f>
        <v>0</v>
      </c>
      <c r="U13" s="886"/>
      <c r="V13" s="886"/>
      <c r="W13" s="886"/>
      <c r="X13" s="886"/>
      <c r="Y13" s="46"/>
      <c r="Z13" s="47"/>
      <c r="AA13" s="47"/>
      <c r="AB13" s="47"/>
      <c r="AC13" s="52"/>
      <c r="AD13" s="41" t="s">
        <v>302</v>
      </c>
    </row>
    <row r="14" spans="1:104" s="41" customFormat="1" ht="25.5" customHeight="1" x14ac:dyDescent="0.15">
      <c r="B14" s="47"/>
      <c r="C14" s="47"/>
      <c r="D14" s="47"/>
      <c r="E14" s="885" t="s">
        <v>39</v>
      </c>
      <c r="F14" s="885"/>
      <c r="G14" s="885"/>
      <c r="H14" s="885"/>
      <c r="I14" s="885"/>
      <c r="J14" s="885"/>
      <c r="K14" s="885"/>
      <c r="L14" s="885"/>
      <c r="M14" s="47"/>
      <c r="N14" s="47"/>
      <c r="O14" s="47"/>
      <c r="P14" s="47"/>
      <c r="Q14" s="47"/>
      <c r="R14" s="47"/>
      <c r="S14" s="46"/>
      <c r="T14" s="886">
        <f t="shared" si="0"/>
        <v>0</v>
      </c>
      <c r="U14" s="886"/>
      <c r="V14" s="886"/>
      <c r="W14" s="886"/>
      <c r="X14" s="886"/>
      <c r="Y14" s="46"/>
      <c r="Z14" s="47"/>
      <c r="AA14" s="47"/>
      <c r="AB14" s="47"/>
      <c r="AC14" s="53"/>
      <c r="AD14" s="41" t="s">
        <v>302</v>
      </c>
    </row>
    <row r="15" spans="1:104" s="41" customFormat="1" ht="25.5" customHeight="1" x14ac:dyDescent="0.15">
      <c r="B15" s="47"/>
      <c r="C15" s="47"/>
      <c r="D15" s="47"/>
      <c r="E15" s="885" t="s">
        <v>40</v>
      </c>
      <c r="F15" s="885"/>
      <c r="G15" s="885"/>
      <c r="H15" s="885"/>
      <c r="I15" s="885"/>
      <c r="J15" s="885"/>
      <c r="K15" s="885"/>
      <c r="L15" s="885"/>
      <c r="M15" s="47"/>
      <c r="N15" s="47"/>
      <c r="O15" s="47"/>
      <c r="P15" s="47"/>
      <c r="Q15" s="47"/>
      <c r="R15" s="47"/>
      <c r="S15" s="46"/>
      <c r="T15" s="891">
        <f t="shared" si="0"/>
        <v>0</v>
      </c>
      <c r="U15" s="891"/>
      <c r="V15" s="891"/>
      <c r="W15" s="891"/>
      <c r="X15" s="891"/>
      <c r="Y15" s="46"/>
      <c r="Z15" s="47"/>
      <c r="AA15" s="47"/>
      <c r="AB15" s="47"/>
      <c r="AC15" s="41">
        <f>+AC28</f>
        <v>0</v>
      </c>
      <c r="AD15" s="41" t="s">
        <v>302</v>
      </c>
    </row>
    <row r="16" spans="1:104" s="41" customFormat="1" ht="25.5" customHeight="1" thickBot="1" x14ac:dyDescent="0.2">
      <c r="B16" s="47"/>
      <c r="C16" s="47"/>
      <c r="D16" s="47"/>
      <c r="E16" s="885" t="s">
        <v>41</v>
      </c>
      <c r="F16" s="885"/>
      <c r="G16" s="885"/>
      <c r="H16" s="885"/>
      <c r="I16" s="885"/>
      <c r="J16" s="885"/>
      <c r="K16" s="885"/>
      <c r="L16" s="885"/>
      <c r="M16" s="47"/>
      <c r="N16" s="47"/>
      <c r="O16" s="47"/>
      <c r="P16" s="47"/>
      <c r="Q16" s="47"/>
      <c r="R16" s="47"/>
      <c r="S16" s="37"/>
      <c r="T16" s="892">
        <f t="shared" si="0"/>
        <v>0</v>
      </c>
      <c r="U16" s="892"/>
      <c r="V16" s="892"/>
      <c r="W16" s="892"/>
      <c r="X16" s="892"/>
      <c r="Y16" s="37"/>
      <c r="Z16" s="47"/>
      <c r="AA16" s="47"/>
      <c r="AB16" s="47"/>
      <c r="AC16" s="54">
        <f>SUM(AC13:AC15)</f>
        <v>0</v>
      </c>
      <c r="AD16" s="41" t="s">
        <v>302</v>
      </c>
    </row>
    <row r="17" spans="2:30" s="41" customFormat="1" ht="25.5" customHeight="1" thickTop="1" x14ac:dyDescent="0.15">
      <c r="B17" s="47"/>
      <c r="C17" s="47"/>
      <c r="D17" s="47"/>
      <c r="E17" s="885" t="s">
        <v>42</v>
      </c>
      <c r="F17" s="885"/>
      <c r="G17" s="885"/>
      <c r="H17" s="885"/>
      <c r="I17" s="885"/>
      <c r="J17" s="885"/>
      <c r="K17" s="885"/>
      <c r="L17" s="885"/>
      <c r="M17" s="47"/>
      <c r="N17" s="47"/>
      <c r="O17" s="47"/>
      <c r="P17" s="47"/>
      <c r="Q17" s="47"/>
      <c r="R17" s="49" t="s">
        <v>18</v>
      </c>
      <c r="S17" s="46"/>
      <c r="T17" s="886">
        <f t="shared" si="0"/>
        <v>0</v>
      </c>
      <c r="U17" s="886"/>
      <c r="V17" s="886"/>
      <c r="W17" s="886"/>
      <c r="X17" s="886"/>
      <c r="Y17" s="46"/>
      <c r="Z17" s="47"/>
      <c r="AA17" s="47"/>
      <c r="AB17" s="47"/>
      <c r="AC17" s="55"/>
      <c r="AD17" s="41" t="s">
        <v>302</v>
      </c>
    </row>
    <row r="18" spans="2:30" s="41" customFormat="1" ht="25.5" customHeight="1" thickBot="1" x14ac:dyDescent="0.2">
      <c r="B18" s="47"/>
      <c r="C18" s="47"/>
      <c r="D18" s="47"/>
      <c r="E18" s="885" t="s">
        <v>43</v>
      </c>
      <c r="F18" s="885"/>
      <c r="G18" s="885"/>
      <c r="H18" s="885"/>
      <c r="I18" s="885"/>
      <c r="J18" s="885"/>
      <c r="K18" s="885"/>
      <c r="L18" s="885"/>
      <c r="M18" s="47"/>
      <c r="N18" s="47"/>
      <c r="O18" s="47"/>
      <c r="P18" s="47"/>
      <c r="Q18" s="47"/>
      <c r="R18" s="49"/>
      <c r="S18" s="37"/>
      <c r="T18" s="892">
        <f t="shared" si="0"/>
        <v>0</v>
      </c>
      <c r="U18" s="892"/>
      <c r="V18" s="892"/>
      <c r="W18" s="892"/>
      <c r="X18" s="892"/>
      <c r="Y18" s="37"/>
      <c r="Z18" s="47"/>
      <c r="AA18" s="47"/>
      <c r="AB18" s="47"/>
      <c r="AC18" s="56">
        <f>+AC16-AC17</f>
        <v>0</v>
      </c>
      <c r="AD18" s="41" t="s">
        <v>302</v>
      </c>
    </row>
    <row r="19" spans="2:30" s="41" customFormat="1" ht="25.5" customHeight="1" thickTop="1" x14ac:dyDescent="0.15">
      <c r="B19" s="47"/>
      <c r="C19" s="47" t="s">
        <v>44</v>
      </c>
      <c r="D19" s="47"/>
      <c r="E19" s="47"/>
      <c r="F19" s="47"/>
      <c r="G19" s="47"/>
      <c r="H19" s="47"/>
      <c r="I19" s="47"/>
      <c r="J19" s="47"/>
      <c r="K19" s="47"/>
      <c r="L19" s="47"/>
      <c r="M19" s="47"/>
      <c r="N19" s="47"/>
      <c r="O19" s="47"/>
      <c r="P19" s="47"/>
      <c r="Q19" s="47"/>
      <c r="R19" s="49"/>
      <c r="S19" s="46"/>
      <c r="T19" s="886"/>
      <c r="U19" s="886"/>
      <c r="V19" s="886"/>
      <c r="W19" s="886"/>
      <c r="X19" s="886"/>
      <c r="Y19" s="46"/>
      <c r="Z19" s="47"/>
      <c r="AA19" s="47"/>
      <c r="AB19" s="47"/>
    </row>
    <row r="20" spans="2:30" s="41" customFormat="1" ht="25.5" customHeight="1" x14ac:dyDescent="0.15">
      <c r="B20" s="47"/>
      <c r="C20" s="47"/>
      <c r="D20" s="47"/>
      <c r="E20" s="47"/>
      <c r="F20" s="47"/>
      <c r="G20" s="47"/>
      <c r="H20" s="885" t="s">
        <v>45</v>
      </c>
      <c r="I20" s="885"/>
      <c r="J20" s="885"/>
      <c r="K20" s="47"/>
      <c r="L20" s="47"/>
      <c r="M20" s="47"/>
      <c r="N20" s="47"/>
      <c r="O20" s="47"/>
      <c r="P20" s="47"/>
      <c r="Q20" s="47"/>
      <c r="R20" s="49"/>
      <c r="S20" s="46"/>
      <c r="T20" s="886">
        <f t="shared" ref="T20:T28" si="1">INT(AC20/$AD$11)</f>
        <v>0</v>
      </c>
      <c r="U20" s="886"/>
      <c r="V20" s="886"/>
      <c r="W20" s="886"/>
      <c r="X20" s="886"/>
      <c r="Y20" s="46"/>
      <c r="Z20" s="47"/>
      <c r="AA20" s="47"/>
      <c r="AB20" s="47"/>
      <c r="AC20" s="52"/>
      <c r="AD20" s="41" t="s">
        <v>302</v>
      </c>
    </row>
    <row r="21" spans="2:30" s="41" customFormat="1" ht="25.5" customHeight="1" x14ac:dyDescent="0.15">
      <c r="B21" s="47"/>
      <c r="C21" s="47"/>
      <c r="D21" s="47"/>
      <c r="E21" s="47"/>
      <c r="F21" s="47"/>
      <c r="G21" s="47"/>
      <c r="H21" s="885" t="s">
        <v>46</v>
      </c>
      <c r="I21" s="885"/>
      <c r="J21" s="885"/>
      <c r="K21" s="47"/>
      <c r="L21" s="47"/>
      <c r="M21" s="47"/>
      <c r="N21" s="47"/>
      <c r="O21" s="47"/>
      <c r="P21" s="47"/>
      <c r="Q21" s="47"/>
      <c r="R21" s="49"/>
      <c r="S21" s="46"/>
      <c r="T21" s="886">
        <f t="shared" si="1"/>
        <v>0</v>
      </c>
      <c r="U21" s="886"/>
      <c r="V21" s="886"/>
      <c r="W21" s="886"/>
      <c r="X21" s="886"/>
      <c r="Y21" s="46"/>
      <c r="Z21" s="47"/>
      <c r="AA21" s="47"/>
      <c r="AB21" s="47"/>
      <c r="AC21" s="57"/>
      <c r="AD21" s="41" t="s">
        <v>302</v>
      </c>
    </row>
    <row r="22" spans="2:30" s="41" customFormat="1" ht="25.5" customHeight="1" x14ac:dyDescent="0.15">
      <c r="B22" s="47"/>
      <c r="C22" s="47"/>
      <c r="D22" s="47"/>
      <c r="E22" s="47"/>
      <c r="F22" s="47"/>
      <c r="G22" s="47"/>
      <c r="H22" s="885" t="s">
        <v>47</v>
      </c>
      <c r="I22" s="885"/>
      <c r="J22" s="885"/>
      <c r="K22" s="47"/>
      <c r="L22" s="47"/>
      <c r="M22" s="47"/>
      <c r="N22" s="47"/>
      <c r="O22" s="47"/>
      <c r="P22" s="47"/>
      <c r="Q22" s="47"/>
      <c r="R22" s="49"/>
      <c r="S22" s="46"/>
      <c r="T22" s="886">
        <f t="shared" si="1"/>
        <v>0</v>
      </c>
      <c r="U22" s="886"/>
      <c r="V22" s="886"/>
      <c r="W22" s="886"/>
      <c r="X22" s="886"/>
      <c r="Y22" s="46"/>
      <c r="Z22" s="47"/>
      <c r="AA22" s="47"/>
      <c r="AB22" s="47"/>
      <c r="AC22" s="57"/>
      <c r="AD22" s="41" t="s">
        <v>302</v>
      </c>
    </row>
    <row r="23" spans="2:30" s="41" customFormat="1" ht="25.5" customHeight="1" x14ac:dyDescent="0.15">
      <c r="B23" s="47"/>
      <c r="C23" s="47"/>
      <c r="D23" s="47"/>
      <c r="E23" s="47"/>
      <c r="F23" s="47"/>
      <c r="G23" s="47"/>
      <c r="H23" s="47" t="s">
        <v>49</v>
      </c>
      <c r="I23" s="47"/>
      <c r="J23" s="47"/>
      <c r="K23" s="47"/>
      <c r="L23" s="47"/>
      <c r="M23" s="47"/>
      <c r="N23" s="47"/>
      <c r="O23" s="47"/>
      <c r="P23" s="47"/>
      <c r="Q23" s="47"/>
      <c r="R23" s="49"/>
      <c r="S23" s="47" t="s">
        <v>19</v>
      </c>
      <c r="T23" s="891">
        <f t="shared" si="1"/>
        <v>0</v>
      </c>
      <c r="U23" s="891"/>
      <c r="V23" s="891"/>
      <c r="W23" s="891"/>
      <c r="X23" s="891"/>
      <c r="Y23" s="47" t="s">
        <v>20</v>
      </c>
      <c r="Z23" s="47"/>
      <c r="AA23" s="47"/>
      <c r="AB23" s="47"/>
      <c r="AC23" s="53">
        <v>0</v>
      </c>
      <c r="AD23" s="41" t="s">
        <v>302</v>
      </c>
    </row>
    <row r="24" spans="2:30" s="41" customFormat="1" ht="25.5" customHeight="1" thickBot="1" x14ac:dyDescent="0.2">
      <c r="B24" s="47"/>
      <c r="C24" s="47"/>
      <c r="D24" s="47"/>
      <c r="E24" s="47"/>
      <c r="F24" s="885" t="s">
        <v>48</v>
      </c>
      <c r="G24" s="885"/>
      <c r="H24" s="885"/>
      <c r="I24" s="885"/>
      <c r="J24" s="885"/>
      <c r="K24" s="885"/>
      <c r="L24" s="885"/>
      <c r="M24" s="47"/>
      <c r="N24" s="47"/>
      <c r="O24" s="47"/>
      <c r="P24" s="47"/>
      <c r="Q24" s="47"/>
      <c r="R24" s="49"/>
      <c r="S24" s="37"/>
      <c r="T24" s="892">
        <f t="shared" si="1"/>
        <v>0</v>
      </c>
      <c r="U24" s="892"/>
      <c r="V24" s="892"/>
      <c r="W24" s="892"/>
      <c r="X24" s="892"/>
      <c r="Y24" s="37"/>
      <c r="Z24" s="47"/>
      <c r="AA24" s="47"/>
      <c r="AB24" s="47"/>
      <c r="AC24" s="56">
        <f>SUM(AC20:AC22)</f>
        <v>0</v>
      </c>
      <c r="AD24" s="41" t="s">
        <v>302</v>
      </c>
    </row>
    <row r="25" spans="2:30" s="41" customFormat="1" ht="25.5" customHeight="1" thickTop="1" x14ac:dyDescent="0.15">
      <c r="B25" s="47"/>
      <c r="C25" s="47"/>
      <c r="D25" s="47"/>
      <c r="E25" s="47"/>
      <c r="F25" s="885" t="s">
        <v>110</v>
      </c>
      <c r="G25" s="885"/>
      <c r="H25" s="885"/>
      <c r="I25" s="885"/>
      <c r="J25" s="885"/>
      <c r="K25" s="885"/>
      <c r="L25" s="885"/>
      <c r="M25" s="47"/>
      <c r="N25" s="47"/>
      <c r="O25" s="47"/>
      <c r="P25" s="47"/>
      <c r="Q25" s="47"/>
      <c r="R25" s="49"/>
      <c r="S25" s="46"/>
      <c r="T25" s="886">
        <f t="shared" si="1"/>
        <v>0</v>
      </c>
      <c r="U25" s="886"/>
      <c r="V25" s="886"/>
      <c r="W25" s="886"/>
      <c r="X25" s="886"/>
      <c r="Y25" s="46"/>
      <c r="Z25" s="47"/>
      <c r="AA25" s="47"/>
      <c r="AB25" s="47"/>
      <c r="AC25" s="58"/>
      <c r="AD25" s="41" t="s">
        <v>302</v>
      </c>
    </row>
    <row r="26" spans="2:30" s="41" customFormat="1" ht="25.5" customHeight="1" thickBot="1" x14ac:dyDescent="0.2">
      <c r="B26" s="47"/>
      <c r="C26" s="47"/>
      <c r="D26" s="47"/>
      <c r="E26" s="47"/>
      <c r="F26" s="885" t="s">
        <v>95</v>
      </c>
      <c r="G26" s="885"/>
      <c r="H26" s="885"/>
      <c r="I26" s="885"/>
      <c r="J26" s="885"/>
      <c r="K26" s="885"/>
      <c r="L26" s="885"/>
      <c r="M26" s="47"/>
      <c r="N26" s="47"/>
      <c r="O26" s="47"/>
      <c r="P26" s="47"/>
      <c r="Q26" s="47"/>
      <c r="R26" s="49"/>
      <c r="S26" s="37"/>
      <c r="T26" s="892">
        <f t="shared" si="1"/>
        <v>0</v>
      </c>
      <c r="U26" s="892"/>
      <c r="V26" s="892"/>
      <c r="W26" s="892"/>
      <c r="X26" s="892"/>
      <c r="Y26" s="37"/>
      <c r="Z26" s="47"/>
      <c r="AA26" s="47"/>
      <c r="AB26" s="47"/>
      <c r="AC26" s="56">
        <f>+AC24+AC25</f>
        <v>0</v>
      </c>
      <c r="AD26" s="41" t="s">
        <v>302</v>
      </c>
    </row>
    <row r="27" spans="2:30" s="41" customFormat="1" ht="25.5" customHeight="1" thickTop="1" x14ac:dyDescent="0.15">
      <c r="B27" s="42"/>
      <c r="C27" s="42"/>
      <c r="D27" s="42"/>
      <c r="E27" s="42"/>
      <c r="F27" s="885" t="s">
        <v>109</v>
      </c>
      <c r="G27" s="885"/>
      <c r="H27" s="885"/>
      <c r="I27" s="885"/>
      <c r="J27" s="885"/>
      <c r="K27" s="885"/>
      <c r="L27" s="885"/>
      <c r="M27" s="42"/>
      <c r="N27" s="42"/>
      <c r="O27" s="42"/>
      <c r="P27" s="42"/>
      <c r="Q27" s="42"/>
      <c r="R27" s="44" t="s">
        <v>18</v>
      </c>
      <c r="S27" s="46"/>
      <c r="T27" s="886">
        <f t="shared" si="1"/>
        <v>0</v>
      </c>
      <c r="U27" s="886"/>
      <c r="V27" s="886"/>
      <c r="W27" s="886"/>
      <c r="X27" s="886"/>
      <c r="Y27" s="46"/>
      <c r="Z27" s="42"/>
      <c r="AA27" s="42"/>
      <c r="AB27" s="42"/>
      <c r="AC27" s="58"/>
      <c r="AD27" s="41" t="s">
        <v>302</v>
      </c>
    </row>
    <row r="28" spans="2:30" s="41" customFormat="1" ht="25.5" customHeight="1" thickBot="1" x14ac:dyDescent="0.2">
      <c r="B28" s="42"/>
      <c r="C28" s="42"/>
      <c r="D28" s="42"/>
      <c r="E28" s="42"/>
      <c r="F28" s="894" t="s">
        <v>40</v>
      </c>
      <c r="G28" s="894"/>
      <c r="H28" s="894"/>
      <c r="I28" s="894"/>
      <c r="J28" s="894"/>
      <c r="K28" s="894"/>
      <c r="L28" s="894"/>
      <c r="M28" s="42"/>
      <c r="N28" s="42"/>
      <c r="O28" s="42"/>
      <c r="P28" s="42"/>
      <c r="Q28" s="42"/>
      <c r="R28" s="44"/>
      <c r="S28" s="37"/>
      <c r="T28" s="892">
        <f t="shared" si="1"/>
        <v>0</v>
      </c>
      <c r="U28" s="892"/>
      <c r="V28" s="892"/>
      <c r="W28" s="892"/>
      <c r="X28" s="892"/>
      <c r="Y28" s="37"/>
      <c r="Z28" s="42"/>
      <c r="AA28" s="42"/>
      <c r="AB28" s="42"/>
      <c r="AC28" s="56">
        <f>+AC26-AC27</f>
        <v>0</v>
      </c>
      <c r="AD28" s="41" t="s">
        <v>302</v>
      </c>
    </row>
    <row r="29" spans="2:30" s="41" customFormat="1" ht="25.5" customHeight="1" thickTop="1" x14ac:dyDescent="0.1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row>
    <row r="30" spans="2:30" s="41" customFormat="1" ht="17.25" customHeight="1" x14ac:dyDescent="0.15">
      <c r="B30" s="890" t="s">
        <v>100</v>
      </c>
      <c r="C30" s="890"/>
      <c r="D30" s="890"/>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row>
    <row r="31" spans="2:30" s="41" customFormat="1" ht="17.25" customHeight="1" x14ac:dyDescent="0.15">
      <c r="B31" s="228"/>
      <c r="C31" s="228">
        <v>1</v>
      </c>
      <c r="D31" s="228"/>
      <c r="E31" s="890" t="s">
        <v>15</v>
      </c>
      <c r="F31" s="890"/>
      <c r="G31" s="890"/>
      <c r="H31" s="890"/>
      <c r="I31" s="890"/>
      <c r="J31" s="890"/>
      <c r="K31" s="890"/>
      <c r="L31" s="890"/>
      <c r="M31" s="890"/>
      <c r="N31" s="890"/>
      <c r="O31" s="890"/>
      <c r="P31" s="890"/>
      <c r="Q31" s="890"/>
      <c r="R31" s="890"/>
      <c r="S31" s="890"/>
      <c r="T31" s="890"/>
      <c r="U31" s="890"/>
      <c r="V31" s="890"/>
      <c r="W31" s="890"/>
      <c r="X31" s="890"/>
      <c r="Y31" s="890"/>
      <c r="Z31" s="890"/>
      <c r="AA31" s="890"/>
      <c r="AB31" s="890"/>
    </row>
    <row r="32" spans="2:30" s="41" customFormat="1" ht="17.25" customHeight="1" x14ac:dyDescent="0.15">
      <c r="B32" s="228"/>
      <c r="C32" s="228"/>
      <c r="D32" s="890" t="s">
        <v>16</v>
      </c>
      <c r="E32" s="890"/>
      <c r="F32" s="890"/>
      <c r="G32" s="890"/>
      <c r="H32" s="890"/>
      <c r="I32" s="890"/>
      <c r="J32" s="890"/>
      <c r="K32" s="890"/>
      <c r="L32" s="890"/>
      <c r="M32" s="890"/>
      <c r="N32" s="890"/>
      <c r="O32" s="890"/>
      <c r="P32" s="890"/>
      <c r="Q32" s="890"/>
      <c r="R32" s="890"/>
      <c r="S32" s="890"/>
      <c r="T32" s="890"/>
      <c r="U32" s="890"/>
      <c r="V32" s="890"/>
      <c r="W32" s="890"/>
      <c r="X32" s="890"/>
      <c r="Y32" s="890"/>
      <c r="Z32" s="890"/>
      <c r="AA32" s="890"/>
      <c r="AB32" s="890"/>
    </row>
    <row r="33" spans="2:30" s="41" customFormat="1" ht="17.25" customHeight="1" x14ac:dyDescent="0.15">
      <c r="B33" s="228"/>
      <c r="C33" s="228">
        <v>2</v>
      </c>
      <c r="D33" s="228"/>
      <c r="E33" s="890" t="s">
        <v>17</v>
      </c>
      <c r="F33" s="890"/>
      <c r="G33" s="890"/>
      <c r="H33" s="890"/>
      <c r="I33" s="890"/>
      <c r="J33" s="890"/>
      <c r="K33" s="890"/>
      <c r="L33" s="890"/>
      <c r="M33" s="890"/>
      <c r="N33" s="890"/>
      <c r="O33" s="890"/>
      <c r="P33" s="890"/>
      <c r="Q33" s="890"/>
      <c r="R33" s="890"/>
      <c r="S33" s="890"/>
      <c r="T33" s="890"/>
      <c r="U33" s="890"/>
      <c r="V33" s="890"/>
      <c r="W33" s="890"/>
      <c r="X33" s="890"/>
      <c r="Y33" s="890"/>
      <c r="Z33" s="890"/>
      <c r="AA33" s="890"/>
      <c r="AB33" s="890"/>
    </row>
    <row r="34" spans="2:30" s="41" customFormat="1" ht="17.25" customHeight="1" x14ac:dyDescent="0.15">
      <c r="B34" s="228"/>
      <c r="C34" s="228">
        <v>3</v>
      </c>
      <c r="D34" s="228"/>
      <c r="E34" s="890" t="s">
        <v>21</v>
      </c>
      <c r="F34" s="890"/>
      <c r="G34" s="890"/>
      <c r="H34" s="890"/>
      <c r="I34" s="890"/>
      <c r="J34" s="890"/>
      <c r="K34" s="890"/>
      <c r="L34" s="890"/>
      <c r="M34" s="890"/>
      <c r="N34" s="890"/>
      <c r="O34" s="890"/>
      <c r="P34" s="890"/>
      <c r="Q34" s="890"/>
      <c r="R34" s="890"/>
      <c r="S34" s="890"/>
      <c r="T34" s="890"/>
      <c r="U34" s="890"/>
      <c r="V34" s="890"/>
      <c r="W34" s="890"/>
      <c r="X34" s="890"/>
      <c r="Y34" s="890"/>
      <c r="Z34" s="890"/>
      <c r="AA34" s="890"/>
      <c r="AB34" s="890"/>
    </row>
    <row r="35" spans="2:30" s="41" customFormat="1" ht="17.25" customHeight="1" x14ac:dyDescent="0.15">
      <c r="B35" s="228"/>
      <c r="C35" s="228">
        <v>4</v>
      </c>
      <c r="D35" s="228"/>
      <c r="E35" s="890" t="s">
        <v>22</v>
      </c>
      <c r="F35" s="890"/>
      <c r="G35" s="890"/>
      <c r="H35" s="890"/>
      <c r="I35" s="890"/>
      <c r="J35" s="890"/>
      <c r="K35" s="890"/>
      <c r="L35" s="890"/>
      <c r="M35" s="890"/>
      <c r="N35" s="890"/>
      <c r="O35" s="890"/>
      <c r="P35" s="890"/>
      <c r="Q35" s="890"/>
      <c r="R35" s="890"/>
      <c r="S35" s="890"/>
      <c r="T35" s="890"/>
      <c r="U35" s="890"/>
      <c r="V35" s="890"/>
      <c r="W35" s="890"/>
      <c r="X35" s="890"/>
      <c r="Y35" s="890"/>
      <c r="Z35" s="890"/>
      <c r="AA35" s="890"/>
      <c r="AB35" s="890"/>
    </row>
    <row r="36" spans="2:30" s="41" customFormat="1" ht="17.25" customHeight="1" x14ac:dyDescent="0.15">
      <c r="B36" s="228"/>
      <c r="C36" s="228">
        <v>5</v>
      </c>
      <c r="D36" s="228"/>
      <c r="E36" s="890" t="s">
        <v>23</v>
      </c>
      <c r="F36" s="890"/>
      <c r="G36" s="890"/>
      <c r="H36" s="890"/>
      <c r="I36" s="890"/>
      <c r="J36" s="890"/>
      <c r="K36" s="890"/>
      <c r="L36" s="890"/>
      <c r="M36" s="890"/>
      <c r="N36" s="890"/>
      <c r="O36" s="890"/>
      <c r="P36" s="890"/>
      <c r="Q36" s="890"/>
      <c r="R36" s="890"/>
      <c r="S36" s="890"/>
      <c r="T36" s="890"/>
      <c r="U36" s="890"/>
      <c r="V36" s="890"/>
      <c r="W36" s="890"/>
      <c r="X36" s="890"/>
      <c r="Y36" s="890"/>
      <c r="Z36" s="890"/>
      <c r="AA36" s="890"/>
      <c r="AB36" s="890"/>
    </row>
    <row r="37" spans="2:30" s="41" customFormat="1" ht="17.25" customHeight="1" x14ac:dyDescent="0.15">
      <c r="B37" s="228"/>
      <c r="C37" s="228"/>
      <c r="D37" s="228"/>
      <c r="E37" s="890" t="s">
        <v>24</v>
      </c>
      <c r="F37" s="890"/>
      <c r="G37" s="890"/>
      <c r="H37" s="890"/>
      <c r="I37" s="890"/>
      <c r="J37" s="890"/>
      <c r="K37" s="890"/>
      <c r="L37" s="890"/>
      <c r="M37" s="890"/>
      <c r="N37" s="890"/>
      <c r="O37" s="890"/>
      <c r="P37" s="890"/>
      <c r="Q37" s="890"/>
      <c r="R37" s="890"/>
      <c r="S37" s="890"/>
      <c r="T37" s="890"/>
      <c r="U37" s="890"/>
      <c r="V37" s="890"/>
      <c r="W37" s="890"/>
      <c r="X37" s="890"/>
      <c r="Y37" s="890"/>
      <c r="Z37" s="890"/>
      <c r="AA37" s="890"/>
      <c r="AB37" s="890"/>
    </row>
    <row r="38" spans="2:30" s="41" customFormat="1" ht="17.25" customHeight="1" x14ac:dyDescent="0.15">
      <c r="B38" s="228"/>
      <c r="C38" s="228"/>
      <c r="D38" s="228"/>
      <c r="E38" s="890" t="s">
        <v>25</v>
      </c>
      <c r="F38" s="890"/>
      <c r="G38" s="890"/>
      <c r="H38" s="890"/>
      <c r="I38" s="890"/>
      <c r="J38" s="890"/>
      <c r="K38" s="890"/>
      <c r="L38" s="890"/>
      <c r="M38" s="890"/>
      <c r="N38" s="890"/>
      <c r="O38" s="890"/>
      <c r="P38" s="890"/>
      <c r="Q38" s="890"/>
      <c r="R38" s="890"/>
      <c r="S38" s="890"/>
      <c r="T38" s="890"/>
      <c r="U38" s="890"/>
      <c r="V38" s="890"/>
      <c r="W38" s="890"/>
      <c r="X38" s="890"/>
      <c r="Y38" s="890"/>
      <c r="Z38" s="890"/>
      <c r="AA38" s="890"/>
      <c r="AB38" s="890"/>
    </row>
    <row r="39" spans="2:30" s="41" customFormat="1" ht="17.25" customHeight="1" x14ac:dyDescent="0.15">
      <c r="B39" s="228"/>
      <c r="C39" s="228"/>
      <c r="D39" s="228"/>
      <c r="E39" s="890" t="s">
        <v>26</v>
      </c>
      <c r="F39" s="890"/>
      <c r="G39" s="890"/>
      <c r="H39" s="890"/>
      <c r="I39" s="890"/>
      <c r="J39" s="890"/>
      <c r="K39" s="890"/>
      <c r="L39" s="890"/>
      <c r="M39" s="890"/>
      <c r="N39" s="890"/>
      <c r="O39" s="890"/>
      <c r="P39" s="890"/>
      <c r="Q39" s="890"/>
      <c r="R39" s="890"/>
      <c r="S39" s="890"/>
      <c r="T39" s="890"/>
      <c r="U39" s="890"/>
      <c r="V39" s="890"/>
      <c r="W39" s="890"/>
      <c r="X39" s="890"/>
      <c r="Y39" s="890"/>
      <c r="Z39" s="890"/>
      <c r="AA39" s="890"/>
      <c r="AB39" s="890"/>
    </row>
    <row r="40" spans="2:30" s="41" customFormat="1" ht="17.25" customHeight="1" x14ac:dyDescent="0.15">
      <c r="B40" s="228"/>
      <c r="C40" s="228"/>
      <c r="D40" s="228"/>
      <c r="E40" s="890" t="s">
        <v>27</v>
      </c>
      <c r="F40" s="890"/>
      <c r="G40" s="890"/>
      <c r="H40" s="890"/>
      <c r="I40" s="890"/>
      <c r="J40" s="890"/>
      <c r="K40" s="890"/>
      <c r="L40" s="890"/>
      <c r="M40" s="890"/>
      <c r="N40" s="890"/>
      <c r="O40" s="890"/>
      <c r="P40" s="890"/>
      <c r="Q40" s="890"/>
      <c r="R40" s="890"/>
      <c r="S40" s="890"/>
      <c r="T40" s="890"/>
      <c r="U40" s="890"/>
      <c r="V40" s="890"/>
      <c r="W40" s="890"/>
      <c r="X40" s="890"/>
      <c r="Y40" s="890"/>
      <c r="Z40" s="890"/>
      <c r="AA40" s="890"/>
      <c r="AB40" s="890"/>
    </row>
    <row r="41" spans="2:30" s="41" customFormat="1" ht="25.5" customHeight="1" x14ac:dyDescent="0.15">
      <c r="AC41" s="264" t="s">
        <v>101</v>
      </c>
    </row>
    <row r="42" spans="2:30" s="41" customFormat="1" ht="25.5" customHeight="1" x14ac:dyDescent="0.15">
      <c r="AC42" s="264" t="s">
        <v>300</v>
      </c>
    </row>
    <row r="43" spans="2:30" s="41" customFormat="1" ht="25.5" customHeight="1" x14ac:dyDescent="0.15">
      <c r="AD43" s="264"/>
    </row>
    <row r="44" spans="2:30" s="41" customFormat="1" ht="25.5" customHeight="1" x14ac:dyDescent="0.15"/>
    <row r="45" spans="2:30" s="41" customFormat="1" ht="25.5" customHeight="1" x14ac:dyDescent="0.15"/>
    <row r="46" spans="2:30" s="41" customFormat="1" ht="25.5" customHeight="1" x14ac:dyDescent="0.15"/>
    <row r="47" spans="2:30" s="41" customFormat="1" ht="25.5" customHeight="1" x14ac:dyDescent="0.15"/>
    <row r="48" spans="2:30" s="41" customFormat="1" ht="25.5" customHeight="1" x14ac:dyDescent="0.15"/>
  </sheetData>
  <sheetProtection algorithmName="SHA-512" hashValue="8VHcXjRKUR+fyuR5D7bBIXzSeXQ9xHW3t46aLeyKD/yDZgHfaFfnbhEWXZearlI93jElZipBffmWiMr7/s3suA==" saltValue="0PViwL1aXVYmLGTNpHfR6w==" spinCount="100000" sheet="1" objects="1" scenarios="1" selectLockedCells="1"/>
  <mergeCells count="59">
    <mergeCell ref="X2:Z2"/>
    <mergeCell ref="E40:AB40"/>
    <mergeCell ref="B30:D30"/>
    <mergeCell ref="E36:AB36"/>
    <mergeCell ref="E37:AB37"/>
    <mergeCell ref="E38:AB38"/>
    <mergeCell ref="E39:AB39"/>
    <mergeCell ref="D32:AB32"/>
    <mergeCell ref="E31:AB31"/>
    <mergeCell ref="F28:L28"/>
    <mergeCell ref="E33:AB33"/>
    <mergeCell ref="E34:AB34"/>
    <mergeCell ref="T21:X21"/>
    <mergeCell ref="F25:L25"/>
    <mergeCell ref="H22:J22"/>
    <mergeCell ref="F24:L24"/>
    <mergeCell ref="AC10:AF10"/>
    <mergeCell ref="E35:AB35"/>
    <mergeCell ref="T23:X23"/>
    <mergeCell ref="F26:L26"/>
    <mergeCell ref="T22:X22"/>
    <mergeCell ref="T28:X28"/>
    <mergeCell ref="T26:X26"/>
    <mergeCell ref="T27:X27"/>
    <mergeCell ref="T24:X24"/>
    <mergeCell ref="T25:X25"/>
    <mergeCell ref="F27:L27"/>
    <mergeCell ref="T15:X15"/>
    <mergeCell ref="T16:X16"/>
    <mergeCell ref="T17:X17"/>
    <mergeCell ref="T18:X18"/>
    <mergeCell ref="H20:J20"/>
    <mergeCell ref="P10:R10"/>
    <mergeCell ref="P9:R9"/>
    <mergeCell ref="H21:J21"/>
    <mergeCell ref="T19:X19"/>
    <mergeCell ref="T20:X20"/>
    <mergeCell ref="T13:X13"/>
    <mergeCell ref="T14:X14"/>
    <mergeCell ref="S10:AB10"/>
    <mergeCell ref="S9:AB9"/>
    <mergeCell ref="E17:L17"/>
    <mergeCell ref="H9:I9"/>
    <mergeCell ref="E13:L13"/>
    <mergeCell ref="E14:L14"/>
    <mergeCell ref="E15:L15"/>
    <mergeCell ref="E16:L16"/>
    <mergeCell ref="E18:L18"/>
    <mergeCell ref="S4:AB4"/>
    <mergeCell ref="S8:AB8"/>
    <mergeCell ref="S7:AB7"/>
    <mergeCell ref="S6:AB6"/>
    <mergeCell ref="S5:AB5"/>
    <mergeCell ref="E3:O4"/>
    <mergeCell ref="P4:R4"/>
    <mergeCell ref="P8:R8"/>
    <mergeCell ref="P7:R7"/>
    <mergeCell ref="P6:R6"/>
    <mergeCell ref="P5:R5"/>
  </mergeCells>
  <phoneticPr fontId="2"/>
  <dataValidations count="1">
    <dataValidation type="list" allowBlank="1" showInputMessage="1" showErrorMessage="1" sqref="AC11" xr:uid="{00000000-0002-0000-0300-000000000000}">
      <formula1>$AC$41:$AC$42</formula1>
    </dataValidation>
  </dataValidations>
  <pageMargins left="0.75" right="0.35" top="0.73" bottom="0.69" header="0.51200000000000001" footer="0.55000000000000004"/>
  <pageSetup paperSize="9" scale="99"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1:HA132"/>
  <sheetViews>
    <sheetView showRowColHeaders="0" zoomScale="75" workbookViewId="0">
      <selection activeCell="DF12" sqref="DF12:DK12"/>
    </sheetView>
  </sheetViews>
  <sheetFormatPr defaultColWidth="0.625" defaultRowHeight="13.5" x14ac:dyDescent="0.15"/>
  <cols>
    <col min="1" max="1" width="5.75" style="1" customWidth="1"/>
    <col min="2" max="2" width="0.875" style="1" customWidth="1"/>
    <col min="3" max="3" width="21.5" style="1" customWidth="1"/>
    <col min="4" max="161" width="0.875" style="1" customWidth="1"/>
    <col min="162" max="162" width="1.375" style="1" customWidth="1"/>
    <col min="163" max="163" width="1.875" style="1" customWidth="1"/>
    <col min="164" max="164" width="17.875" style="1" customWidth="1"/>
    <col min="165" max="166" width="11.875" style="1" customWidth="1"/>
    <col min="167" max="183" width="0.875" style="1" customWidth="1"/>
    <col min="184" max="16384" width="0.625" style="1"/>
  </cols>
  <sheetData>
    <row r="1" spans="1:209" s="39" customFormat="1" ht="10.5" customHeight="1" x14ac:dyDescent="0.15">
      <c r="FE1" s="5"/>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row>
    <row r="2" spans="1:209" s="630" customFormat="1" ht="20.25" customHeight="1" x14ac:dyDescent="0.2">
      <c r="B2" s="674" t="str">
        <f>+会社名等!B2</f>
        <v>このソフトは令和6年4月30日まで印刷できます。</v>
      </c>
      <c r="C2" s="675"/>
      <c r="D2" s="675"/>
      <c r="E2" s="675"/>
      <c r="F2" s="675"/>
      <c r="G2" s="675"/>
      <c r="H2" s="675"/>
      <c r="I2" s="675"/>
      <c r="J2" s="675"/>
      <c r="K2" s="675"/>
      <c r="L2" s="675"/>
      <c r="M2" s="675"/>
      <c r="N2" s="676"/>
      <c r="O2" s="677"/>
      <c r="P2" s="678"/>
      <c r="Q2" s="678"/>
      <c r="R2" s="678"/>
      <c r="S2" s="678"/>
      <c r="T2" s="678"/>
      <c r="U2" s="678"/>
      <c r="V2" s="678"/>
      <c r="W2" s="678"/>
      <c r="X2" s="678"/>
      <c r="Y2" s="678"/>
      <c r="Z2" s="678"/>
      <c r="AA2" s="678"/>
      <c r="AB2" s="678"/>
      <c r="AC2" s="678"/>
      <c r="AD2" s="678"/>
      <c r="AE2" s="678"/>
      <c r="AF2" s="678"/>
      <c r="AG2" s="678"/>
      <c r="AH2" s="678"/>
      <c r="AI2" s="678"/>
      <c r="AJ2" s="678"/>
      <c r="AK2" s="678"/>
      <c r="AL2" s="678"/>
      <c r="AM2" s="678"/>
      <c r="AN2" s="678"/>
      <c r="AO2" s="678"/>
      <c r="AP2" s="678"/>
      <c r="AQ2" s="678"/>
      <c r="AR2" s="678"/>
      <c r="AS2" s="678"/>
      <c r="AT2" s="678"/>
      <c r="AU2" s="678"/>
      <c r="AV2" s="678"/>
      <c r="AW2" s="678"/>
      <c r="AX2" s="678"/>
      <c r="AY2" s="678"/>
      <c r="AZ2" s="678"/>
      <c r="BA2" s="678"/>
      <c r="BB2" s="678"/>
      <c r="BC2" s="678"/>
      <c r="BD2" s="678"/>
      <c r="BE2" s="678"/>
      <c r="BF2" s="678"/>
      <c r="BG2" s="678"/>
      <c r="BH2" s="678"/>
      <c r="BI2" s="678"/>
      <c r="BJ2" s="678"/>
      <c r="BK2" s="678"/>
      <c r="BL2" s="678"/>
      <c r="BM2" s="678"/>
      <c r="BN2" s="678"/>
      <c r="BO2" s="678"/>
      <c r="BP2" s="678"/>
      <c r="BQ2" s="678"/>
      <c r="BR2" s="678"/>
      <c r="BS2" s="678"/>
      <c r="BT2" s="678"/>
      <c r="BU2" s="678"/>
      <c r="BV2" s="678"/>
      <c r="BW2" s="678"/>
      <c r="BX2" s="678"/>
      <c r="BY2" s="678"/>
      <c r="BZ2" s="678"/>
      <c r="CA2" s="678"/>
      <c r="CB2" s="678"/>
      <c r="CC2" s="678"/>
      <c r="CD2" s="678"/>
      <c r="CE2" s="678"/>
      <c r="CF2" s="678"/>
      <c r="CG2" s="678"/>
      <c r="CH2" s="678"/>
      <c r="CI2" s="678"/>
      <c r="CJ2" s="678"/>
      <c r="CK2" s="678"/>
      <c r="CL2" s="678"/>
      <c r="CM2" s="678"/>
      <c r="CN2" s="678"/>
      <c r="CO2" s="678"/>
      <c r="CP2" s="678"/>
      <c r="CQ2" s="678"/>
      <c r="CR2" s="678"/>
      <c r="CS2" s="678"/>
      <c r="CT2" s="678"/>
      <c r="CU2" s="678"/>
      <c r="CV2" s="678"/>
      <c r="CW2" s="678"/>
      <c r="CX2" s="678"/>
      <c r="CY2" s="678"/>
      <c r="CZ2" s="678"/>
      <c r="DA2" s="678"/>
      <c r="DB2" s="678"/>
      <c r="DC2" s="678"/>
      <c r="DD2" s="678"/>
      <c r="DE2" s="678"/>
      <c r="DF2" s="678"/>
      <c r="DG2" s="678"/>
      <c r="DH2" s="678"/>
      <c r="DI2" s="678"/>
      <c r="DJ2" s="678"/>
      <c r="DK2" s="678"/>
      <c r="DL2" s="678"/>
      <c r="DM2" s="678"/>
      <c r="DN2" s="678"/>
      <c r="DO2" s="678"/>
      <c r="DP2" s="678"/>
      <c r="DQ2" s="678"/>
      <c r="DR2" s="678"/>
      <c r="DS2" s="678"/>
      <c r="DT2" s="678"/>
      <c r="DU2" s="678"/>
      <c r="DV2" s="678"/>
      <c r="DW2" s="678"/>
      <c r="DX2" s="678"/>
      <c r="DY2" s="678"/>
      <c r="DZ2" s="678"/>
      <c r="EA2" s="678"/>
      <c r="EB2" s="678"/>
      <c r="EC2" s="678"/>
      <c r="ED2" s="678"/>
      <c r="EE2" s="678"/>
      <c r="EF2" s="678"/>
      <c r="EG2" s="678"/>
      <c r="EH2" s="678"/>
      <c r="EI2" s="678"/>
      <c r="EJ2" s="678"/>
      <c r="EK2" s="678"/>
      <c r="EL2" s="678"/>
      <c r="EM2" s="678"/>
      <c r="EN2" s="678"/>
      <c r="EO2" s="678"/>
      <c r="EP2" s="678"/>
      <c r="EQ2" s="678"/>
      <c r="ER2" s="678"/>
      <c r="ES2" s="678"/>
      <c r="ET2" s="678"/>
      <c r="EU2" s="678"/>
      <c r="EV2" s="678"/>
      <c r="EW2" s="678"/>
      <c r="EX2" s="678"/>
      <c r="EY2" s="678"/>
      <c r="EZ2" s="678"/>
      <c r="FA2" s="678"/>
      <c r="FB2" s="678"/>
      <c r="FC2" s="678"/>
      <c r="FD2" s="678"/>
      <c r="FE2" s="5"/>
      <c r="FF2" s="1"/>
      <c r="FG2" s="1"/>
      <c r="FH2" s="664">
        <f ca="1">NOW()</f>
        <v>45175.825299652781</v>
      </c>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row>
    <row r="3" spans="1:209" s="630" customFormat="1" ht="20.25" customHeight="1" x14ac:dyDescent="0.2">
      <c r="B3" s="679" t="str">
        <f>+会社名等!B3</f>
        <v>令和6年5月1日からは、令和6年度版が必要です。（令和6年4月販売開始予定）</v>
      </c>
      <c r="C3" s="680"/>
      <c r="D3" s="680"/>
      <c r="E3" s="680"/>
      <c r="F3" s="680"/>
      <c r="G3" s="680"/>
      <c r="H3" s="680"/>
      <c r="I3" s="680"/>
      <c r="J3" s="680"/>
      <c r="K3" s="680"/>
      <c r="L3" s="680"/>
      <c r="M3" s="680"/>
      <c r="N3" s="676"/>
      <c r="O3" s="676"/>
      <c r="P3" s="676"/>
      <c r="Q3" s="677"/>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8"/>
      <c r="CC3" s="678"/>
      <c r="CD3" s="678"/>
      <c r="CE3" s="678"/>
      <c r="CF3" s="678"/>
      <c r="CG3" s="678"/>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678"/>
      <c r="DL3" s="678"/>
      <c r="DM3" s="678"/>
      <c r="DN3" s="678"/>
      <c r="DO3" s="678"/>
      <c r="DP3" s="678"/>
      <c r="DQ3" s="678"/>
      <c r="DR3" s="678"/>
      <c r="DS3" s="678"/>
      <c r="DT3" s="678"/>
      <c r="DU3" s="678"/>
      <c r="DV3" s="678"/>
      <c r="DW3" s="678"/>
      <c r="DX3" s="678"/>
      <c r="DY3" s="678"/>
      <c r="DZ3" s="678"/>
      <c r="EA3" s="678"/>
      <c r="EB3" s="678"/>
      <c r="EC3" s="678"/>
      <c r="ED3" s="678"/>
      <c r="EE3" s="678"/>
      <c r="EF3" s="678"/>
      <c r="EG3" s="678"/>
      <c r="EH3" s="678"/>
      <c r="EI3" s="678"/>
      <c r="EJ3" s="678"/>
      <c r="EK3" s="678"/>
      <c r="EL3" s="678"/>
      <c r="EM3" s="678"/>
      <c r="EN3" s="678"/>
      <c r="EO3" s="678"/>
      <c r="EP3" s="678"/>
      <c r="EQ3" s="678"/>
      <c r="ER3" s="678"/>
      <c r="ES3" s="678"/>
      <c r="ET3" s="678"/>
      <c r="EU3" s="678"/>
      <c r="EV3" s="678"/>
      <c r="EW3" s="678"/>
      <c r="EX3" s="678"/>
      <c r="EY3" s="678"/>
      <c r="EZ3" s="678"/>
      <c r="FA3" s="678"/>
      <c r="FB3" s="678"/>
      <c r="FC3" s="678"/>
      <c r="FD3" s="678"/>
      <c r="FE3" s="5"/>
      <c r="FF3" s="1"/>
      <c r="FG3" s="1"/>
      <c r="FH3" s="665">
        <v>45413</v>
      </c>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row>
    <row r="5" spans="1:209" s="5" customFormat="1" ht="25.5" customHeight="1" x14ac:dyDescent="0.15">
      <c r="B5" s="106"/>
      <c r="C5" s="106"/>
      <c r="D5" s="106"/>
      <c r="E5" s="106"/>
      <c r="F5" s="106"/>
      <c r="G5" s="106"/>
      <c r="H5" s="106"/>
      <c r="I5" s="106"/>
      <c r="J5" s="106"/>
      <c r="K5" s="105"/>
      <c r="L5" s="105"/>
      <c r="M5" s="105"/>
      <c r="N5" s="105"/>
      <c r="O5" s="105"/>
      <c r="P5" s="105"/>
      <c r="Q5" s="105"/>
      <c r="R5" s="105"/>
      <c r="S5" s="105"/>
      <c r="T5" s="105"/>
    </row>
    <row r="6" spans="1:209" s="60" customFormat="1" ht="42.75" customHeight="1" x14ac:dyDescent="0.15">
      <c r="B6" s="525" t="s">
        <v>319</v>
      </c>
      <c r="C6" s="533"/>
      <c r="D6" s="533"/>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5"/>
      <c r="AT6" s="535"/>
      <c r="AU6" s="535"/>
      <c r="AV6" s="535"/>
      <c r="AW6" s="535"/>
      <c r="AX6" s="535"/>
      <c r="AY6" s="535"/>
      <c r="AZ6" s="535"/>
      <c r="BA6" s="535"/>
      <c r="BB6" s="535"/>
      <c r="BC6" s="535"/>
      <c r="BD6" s="535"/>
      <c r="BE6" s="535"/>
      <c r="BF6" s="535"/>
      <c r="BG6" s="535"/>
      <c r="BH6" s="535"/>
      <c r="BI6" s="535"/>
      <c r="BJ6" s="535"/>
      <c r="BK6" s="535"/>
      <c r="BL6" s="535"/>
      <c r="BM6" s="535"/>
      <c r="BN6" s="535"/>
      <c r="BO6" s="535"/>
      <c r="BP6" s="535"/>
      <c r="BQ6" s="535"/>
      <c r="BR6" s="535"/>
      <c r="BS6" s="535"/>
      <c r="BT6" s="535"/>
      <c r="BU6" s="535"/>
      <c r="BV6" s="535"/>
      <c r="BW6" s="535"/>
      <c r="BX6" s="535"/>
      <c r="BY6" s="535"/>
      <c r="BZ6" s="535"/>
      <c r="CA6" s="535"/>
      <c r="CB6" s="535"/>
      <c r="CC6" s="535"/>
      <c r="CD6" s="535"/>
      <c r="CE6" s="535"/>
      <c r="CF6" s="535"/>
      <c r="CG6" s="535"/>
      <c r="CH6" s="535"/>
      <c r="CI6" s="535"/>
      <c r="CJ6" s="535"/>
      <c r="CK6" s="535"/>
      <c r="CL6" s="535"/>
      <c r="CM6" s="535"/>
      <c r="CN6" s="535"/>
      <c r="CO6" s="535"/>
      <c r="CP6" s="535"/>
      <c r="CQ6" s="535"/>
      <c r="CR6" s="535"/>
      <c r="CS6" s="535"/>
      <c r="CT6" s="535"/>
      <c r="CU6" s="535"/>
      <c r="CV6" s="535"/>
      <c r="CW6" s="535"/>
      <c r="CX6" s="535"/>
      <c r="CY6" s="536"/>
      <c r="CZ6" s="536"/>
      <c r="DA6" s="536"/>
      <c r="DB6" s="536"/>
      <c r="DC6" s="536"/>
      <c r="DD6" s="535"/>
      <c r="DE6" s="535"/>
      <c r="DF6" s="535"/>
      <c r="DG6" s="535"/>
      <c r="DH6" s="535"/>
      <c r="DI6" s="535"/>
      <c r="DJ6" s="535"/>
      <c r="DK6" s="535"/>
      <c r="DL6" s="535"/>
      <c r="DM6" s="535"/>
      <c r="DN6" s="535"/>
      <c r="DO6" s="535"/>
      <c r="DP6" s="535"/>
      <c r="DQ6" s="535"/>
      <c r="DR6" s="535"/>
      <c r="DS6" s="535"/>
      <c r="DT6" s="535"/>
      <c r="DU6" s="535"/>
      <c r="DV6" s="535"/>
      <c r="DW6" s="535"/>
      <c r="DX6" s="535"/>
      <c r="DY6" s="535"/>
      <c r="DZ6" s="535"/>
      <c r="EA6" s="535"/>
      <c r="EB6" s="535"/>
      <c r="EC6" s="535"/>
      <c r="ED6" s="535"/>
      <c r="EE6" s="535"/>
      <c r="EF6" s="535"/>
      <c r="EG6" s="535"/>
      <c r="EH6" s="535"/>
      <c r="EI6" s="535"/>
      <c r="EJ6" s="535"/>
      <c r="EK6" s="535"/>
      <c r="EL6" s="1003" t="s">
        <v>35</v>
      </c>
      <c r="EM6" s="1003"/>
      <c r="EN6" s="1003"/>
      <c r="EO6" s="1003"/>
      <c r="EP6" s="1003"/>
      <c r="EQ6" s="1003"/>
      <c r="ER6" s="1003"/>
      <c r="ES6" s="1003"/>
      <c r="ET6" s="1003"/>
      <c r="EU6" s="1003"/>
      <c r="EV6" s="1003"/>
      <c r="EW6" s="1003"/>
      <c r="EX6" s="1003"/>
      <c r="EY6" s="1003"/>
      <c r="EZ6" s="1003"/>
      <c r="FA6" s="1003"/>
      <c r="FB6" s="1003"/>
      <c r="FC6" s="1003"/>
      <c r="FD6" s="1003"/>
      <c r="FE6" s="631"/>
      <c r="FF6" s="272"/>
      <c r="FG6" s="272"/>
      <c r="FH6" s="272"/>
    </row>
    <row r="7" spans="1:209" s="5" customFormat="1" ht="30" customHeight="1" x14ac:dyDescent="0.15">
      <c r="B7" s="6"/>
      <c r="C7" s="1033" t="str">
        <f ca="1">IF(FH3&gt;FH2,"","★新年度版をご購入ください★")</f>
        <v/>
      </c>
      <c r="D7" s="1033"/>
      <c r="E7" s="1033"/>
      <c r="F7" s="1033"/>
      <c r="G7" s="1033"/>
      <c r="H7" s="1033"/>
      <c r="I7" s="1033"/>
      <c r="J7" s="1033"/>
      <c r="K7" s="1033"/>
      <c r="L7" s="1033"/>
      <c r="M7" s="1033"/>
      <c r="N7" s="1033"/>
      <c r="O7" s="1033"/>
      <c r="P7" s="1033"/>
      <c r="Q7" s="1033"/>
      <c r="R7" s="1033"/>
      <c r="S7" s="1033"/>
      <c r="T7" s="1033"/>
      <c r="U7" s="1033"/>
      <c r="V7" s="1033"/>
      <c r="W7" s="1033"/>
      <c r="X7" s="1033"/>
      <c r="Y7" s="1033"/>
      <c r="Z7" s="1033"/>
      <c r="AA7" s="1033"/>
      <c r="AB7" s="1033"/>
      <c r="AC7" s="1033"/>
      <c r="AD7" s="1033"/>
      <c r="AE7" s="1033"/>
      <c r="AF7" s="1033"/>
      <c r="AG7" s="1033"/>
      <c r="AH7" s="1033"/>
      <c r="AI7" s="1033"/>
      <c r="AJ7" s="1033"/>
      <c r="AK7" s="1033"/>
      <c r="AL7" s="1033"/>
      <c r="AM7" s="1033"/>
      <c r="AN7" s="1033"/>
      <c r="AO7" s="1033"/>
      <c r="AP7" s="1033"/>
      <c r="AQ7" s="1033"/>
      <c r="AR7" s="1033"/>
      <c r="AS7" s="1033"/>
      <c r="AT7" s="1033"/>
      <c r="AU7" s="1033"/>
      <c r="AV7" s="1033"/>
      <c r="AW7" s="1033"/>
      <c r="AX7" s="1033"/>
      <c r="AY7" s="1033"/>
      <c r="AZ7" s="1033"/>
      <c r="BA7" s="1033"/>
      <c r="BB7" s="1033"/>
      <c r="BC7" s="1033"/>
      <c r="BD7" s="537"/>
      <c r="BE7" s="537"/>
      <c r="BF7" s="537"/>
      <c r="BG7" s="537"/>
      <c r="BH7" s="537"/>
      <c r="BI7" s="537"/>
      <c r="BJ7" s="537"/>
      <c r="BK7" s="537"/>
      <c r="BL7" s="537"/>
      <c r="BM7" s="537"/>
      <c r="BN7" s="537"/>
      <c r="BO7" s="537"/>
      <c r="BP7" s="537"/>
      <c r="BQ7" s="537"/>
      <c r="BR7" s="537"/>
      <c r="BS7" s="537"/>
      <c r="BT7" s="537"/>
      <c r="BU7" s="537"/>
      <c r="BV7" s="537"/>
      <c r="BW7" s="537"/>
      <c r="BX7" s="537"/>
      <c r="BY7" s="537"/>
      <c r="BZ7" s="537"/>
      <c r="CA7" s="537"/>
      <c r="CB7" s="537"/>
      <c r="CC7" s="537"/>
      <c r="CD7" s="537"/>
      <c r="CE7" s="537"/>
      <c r="CF7" s="537"/>
      <c r="CG7" s="537"/>
      <c r="CH7" s="537"/>
      <c r="CI7" s="537"/>
      <c r="CJ7" s="537"/>
      <c r="CK7" s="537"/>
      <c r="CL7" s="537"/>
      <c r="CM7" s="537"/>
      <c r="CN7" s="537"/>
      <c r="CO7" s="537"/>
      <c r="CP7" s="537"/>
      <c r="CQ7" s="537"/>
      <c r="CR7" s="537"/>
      <c r="CS7" s="537"/>
      <c r="CT7" s="537"/>
      <c r="CU7" s="537"/>
      <c r="CV7" s="537"/>
      <c r="CW7" s="537"/>
      <c r="CX7" s="537"/>
      <c r="CY7" s="537"/>
      <c r="CZ7" s="537"/>
      <c r="DA7" s="537"/>
      <c r="DB7" s="537"/>
      <c r="DC7" s="537"/>
      <c r="DD7" s="537"/>
      <c r="DE7" s="537"/>
      <c r="DF7" s="537"/>
      <c r="DG7" s="537"/>
      <c r="DH7" s="537"/>
      <c r="DI7" s="537"/>
      <c r="DJ7" s="537"/>
      <c r="DK7" s="537"/>
      <c r="DL7" s="537"/>
      <c r="DM7" s="537"/>
      <c r="DN7" s="537"/>
      <c r="DO7" s="537"/>
      <c r="DP7" s="537"/>
      <c r="DQ7" s="537"/>
      <c r="DR7" s="537"/>
      <c r="DS7" s="537"/>
      <c r="DT7" s="537"/>
      <c r="DU7" s="537"/>
      <c r="DV7" s="537"/>
      <c r="DW7" s="537"/>
      <c r="DX7" s="537"/>
      <c r="DY7" s="537"/>
      <c r="DZ7" s="537"/>
      <c r="EA7" s="537"/>
      <c r="EB7" s="537"/>
      <c r="EC7" s="537"/>
      <c r="ED7" s="537"/>
      <c r="EE7" s="537"/>
      <c r="EF7" s="537"/>
      <c r="EG7" s="537"/>
      <c r="EH7" s="538"/>
      <c r="EI7" s="538"/>
      <c r="EJ7" s="537"/>
      <c r="EK7" s="537"/>
      <c r="EL7" s="994" t="s">
        <v>627</v>
      </c>
      <c r="EM7" s="995"/>
      <c r="EN7" s="996"/>
      <c r="EO7" s="539"/>
      <c r="EP7" s="994">
        <v>0</v>
      </c>
      <c r="EQ7" s="995"/>
      <c r="ER7" s="996"/>
      <c r="ES7" s="540"/>
      <c r="ET7" s="994">
        <v>0</v>
      </c>
      <c r="EU7" s="995"/>
      <c r="EV7" s="996"/>
      <c r="EW7" s="539"/>
      <c r="EX7" s="994">
        <v>0</v>
      </c>
      <c r="EY7" s="995"/>
      <c r="EZ7" s="996"/>
      <c r="FA7" s="540"/>
      <c r="FB7" s="994">
        <v>1</v>
      </c>
      <c r="FC7" s="995"/>
      <c r="FD7" s="996"/>
      <c r="FE7" s="632"/>
      <c r="FF7" s="1"/>
      <c r="FG7" s="1"/>
      <c r="FH7" s="1"/>
    </row>
    <row r="8" spans="1:209" s="7" customFormat="1" ht="17.25" customHeight="1" x14ac:dyDescent="0.15">
      <c r="B8" s="8"/>
      <c r="C8" s="534"/>
      <c r="D8" s="534"/>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1001" t="str">
        <f ca="1">IF(FH3&gt;FH2,"経営規模等評価申請書","★新年度版をご購入ください★")</f>
        <v>経営規模等評価申請書</v>
      </c>
      <c r="AS8" s="1001"/>
      <c r="AT8" s="1001"/>
      <c r="AU8" s="1001"/>
      <c r="AV8" s="1001"/>
      <c r="AW8" s="1001"/>
      <c r="AX8" s="1001"/>
      <c r="AY8" s="1001"/>
      <c r="AZ8" s="1001"/>
      <c r="BA8" s="1001"/>
      <c r="BB8" s="1001"/>
      <c r="BC8" s="1001"/>
      <c r="BD8" s="1001"/>
      <c r="BE8" s="1001"/>
      <c r="BF8" s="1001"/>
      <c r="BG8" s="1001"/>
      <c r="BH8" s="1001"/>
      <c r="BI8" s="1001"/>
      <c r="BJ8" s="1001"/>
      <c r="BK8" s="1001"/>
      <c r="BL8" s="1001"/>
      <c r="BM8" s="1001"/>
      <c r="BN8" s="1001"/>
      <c r="BO8" s="1001"/>
      <c r="BP8" s="1001"/>
      <c r="BQ8" s="1001"/>
      <c r="BR8" s="1001"/>
      <c r="BS8" s="1001"/>
      <c r="BT8" s="1001"/>
      <c r="BU8" s="1001"/>
      <c r="BV8" s="1001"/>
      <c r="BW8" s="1001"/>
      <c r="BX8" s="1001"/>
      <c r="BY8" s="1001"/>
      <c r="BZ8" s="1001"/>
      <c r="CA8" s="1001"/>
      <c r="CB8" s="1001"/>
      <c r="CC8" s="1001"/>
      <c r="CD8" s="1001"/>
      <c r="CE8" s="1001"/>
      <c r="CF8" s="1001"/>
      <c r="CG8" s="1001"/>
      <c r="CH8" s="1001"/>
      <c r="CI8" s="1001"/>
      <c r="CJ8" s="1001"/>
      <c r="CK8" s="1001"/>
      <c r="CL8" s="1001"/>
      <c r="CM8" s="1001"/>
      <c r="CN8" s="1001"/>
      <c r="CO8" s="1001"/>
      <c r="CP8" s="1001"/>
      <c r="CQ8" s="1001"/>
      <c r="CR8" s="541"/>
      <c r="CS8" s="541"/>
      <c r="CT8" s="541"/>
      <c r="CU8" s="541"/>
      <c r="CV8" s="541"/>
      <c r="CW8" s="541"/>
      <c r="CX8" s="541"/>
      <c r="CY8" s="534"/>
      <c r="CZ8" s="534"/>
      <c r="DA8" s="534"/>
      <c r="DB8" s="534"/>
      <c r="DC8" s="534"/>
      <c r="DD8" s="534"/>
      <c r="DE8" s="534"/>
      <c r="DF8" s="534"/>
      <c r="DG8" s="534"/>
      <c r="DH8" s="534"/>
      <c r="DI8" s="534"/>
      <c r="DJ8" s="534"/>
      <c r="DK8" s="534"/>
      <c r="DL8" s="534"/>
      <c r="DM8" s="534"/>
      <c r="DN8" s="534"/>
      <c r="DO8" s="534"/>
      <c r="DP8" s="534"/>
      <c r="DQ8" s="534"/>
      <c r="DR8" s="534"/>
      <c r="DS8" s="534"/>
      <c r="DT8" s="534"/>
      <c r="DU8" s="534"/>
      <c r="DV8" s="534"/>
      <c r="DW8" s="534"/>
      <c r="DX8" s="534"/>
      <c r="DY8" s="534"/>
      <c r="DZ8" s="534"/>
      <c r="EA8" s="534"/>
      <c r="EB8" s="534"/>
      <c r="EC8" s="534"/>
      <c r="ED8" s="534"/>
      <c r="EE8" s="534"/>
      <c r="EF8" s="534"/>
      <c r="EG8" s="534"/>
      <c r="EH8" s="534"/>
      <c r="EI8" s="534"/>
      <c r="EJ8" s="534"/>
      <c r="EK8" s="534"/>
      <c r="EL8" s="534"/>
      <c r="EM8" s="534"/>
      <c r="EN8" s="534"/>
      <c r="EO8" s="534"/>
      <c r="EP8" s="534"/>
      <c r="EQ8" s="534"/>
      <c r="ER8" s="534"/>
      <c r="ES8" s="534"/>
      <c r="ET8" s="534"/>
      <c r="EU8" s="534"/>
      <c r="EV8" s="534"/>
      <c r="EW8" s="534"/>
      <c r="EX8" s="534"/>
      <c r="EY8" s="534"/>
      <c r="EZ8" s="534"/>
      <c r="FA8" s="534"/>
      <c r="FB8" s="534"/>
      <c r="FC8" s="534"/>
      <c r="FD8" s="534"/>
      <c r="FE8" s="633"/>
    </row>
    <row r="9" spans="1:209" s="7" customFormat="1" ht="17.25" customHeight="1" x14ac:dyDescent="0.15">
      <c r="B9" s="8"/>
      <c r="C9" s="534"/>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1001" t="s">
        <v>399</v>
      </c>
      <c r="AS9" s="1001"/>
      <c r="AT9" s="1001"/>
      <c r="AU9" s="1001"/>
      <c r="AV9" s="1001"/>
      <c r="AW9" s="1001"/>
      <c r="AX9" s="1001"/>
      <c r="AY9" s="1001"/>
      <c r="AZ9" s="1001"/>
      <c r="BA9" s="1001"/>
      <c r="BB9" s="1001"/>
      <c r="BC9" s="1001"/>
      <c r="BD9" s="1001"/>
      <c r="BE9" s="1001"/>
      <c r="BF9" s="1001"/>
      <c r="BG9" s="1001"/>
      <c r="BH9" s="1001"/>
      <c r="BI9" s="1001"/>
      <c r="BJ9" s="1001"/>
      <c r="BK9" s="1001"/>
      <c r="BL9" s="1001"/>
      <c r="BM9" s="1001"/>
      <c r="BN9" s="1001"/>
      <c r="BO9" s="1001"/>
      <c r="BP9" s="1001"/>
      <c r="BQ9" s="1001"/>
      <c r="BR9" s="1001"/>
      <c r="BS9" s="1001"/>
      <c r="BT9" s="1001"/>
      <c r="BU9" s="1001"/>
      <c r="BV9" s="1001"/>
      <c r="BW9" s="1001"/>
      <c r="BX9" s="1001"/>
      <c r="BY9" s="1001"/>
      <c r="BZ9" s="1001"/>
      <c r="CA9" s="1001"/>
      <c r="CB9" s="1001"/>
      <c r="CC9" s="1001"/>
      <c r="CD9" s="1001"/>
      <c r="CE9" s="1001"/>
      <c r="CF9" s="1001"/>
      <c r="CG9" s="1001"/>
      <c r="CH9" s="1001"/>
      <c r="CI9" s="1001"/>
      <c r="CJ9" s="1001"/>
      <c r="CK9" s="1001"/>
      <c r="CL9" s="1001"/>
      <c r="CM9" s="1001"/>
      <c r="CN9" s="1001"/>
      <c r="CO9" s="1001"/>
      <c r="CP9" s="1001"/>
      <c r="CQ9" s="1001"/>
      <c r="CR9" s="541"/>
      <c r="CS9" s="541"/>
      <c r="CT9" s="541"/>
      <c r="CU9" s="541"/>
      <c r="CV9" s="541"/>
      <c r="CW9" s="541"/>
      <c r="CX9" s="541"/>
      <c r="CY9" s="534"/>
      <c r="CZ9" s="534"/>
      <c r="DA9" s="534"/>
      <c r="DB9" s="534"/>
      <c r="DC9" s="534"/>
      <c r="DD9" s="534"/>
      <c r="DE9" s="534"/>
      <c r="DF9" s="534"/>
      <c r="DG9" s="534"/>
      <c r="DH9" s="534"/>
      <c r="DI9" s="534"/>
      <c r="DJ9" s="534"/>
      <c r="DK9" s="534"/>
      <c r="DL9" s="534"/>
      <c r="DM9" s="534"/>
      <c r="DN9" s="534"/>
      <c r="DO9" s="534"/>
      <c r="DP9" s="534"/>
      <c r="DQ9" s="534"/>
      <c r="DR9" s="534"/>
      <c r="DS9" s="534"/>
      <c r="DT9" s="534"/>
      <c r="DU9" s="534"/>
      <c r="DV9" s="534"/>
      <c r="DW9" s="534"/>
      <c r="DX9" s="534"/>
      <c r="DY9" s="534"/>
      <c r="DZ9" s="534"/>
      <c r="EA9" s="534"/>
      <c r="EB9" s="534"/>
      <c r="EC9" s="534"/>
      <c r="ED9" s="534"/>
      <c r="EE9" s="534"/>
      <c r="EF9" s="534"/>
      <c r="EG9" s="534"/>
      <c r="EH9" s="534"/>
      <c r="EI9" s="534"/>
      <c r="EJ9" s="542"/>
      <c r="EK9" s="542"/>
      <c r="EL9" s="542"/>
      <c r="EM9" s="543"/>
      <c r="EN9" s="542"/>
      <c r="EO9" s="542"/>
      <c r="EP9" s="542"/>
      <c r="EQ9" s="544"/>
      <c r="ER9" s="542"/>
      <c r="ES9" s="542"/>
      <c r="ET9" s="542"/>
      <c r="EU9" s="542"/>
      <c r="EV9" s="542"/>
      <c r="EW9" s="542"/>
      <c r="EX9" s="542"/>
      <c r="EY9" s="544"/>
      <c r="EZ9" s="542"/>
      <c r="FA9" s="542"/>
      <c r="FB9" s="542"/>
      <c r="FC9" s="534"/>
      <c r="FD9" s="542"/>
      <c r="FE9" s="634"/>
      <c r="FF9" s="66"/>
      <c r="FG9" s="66"/>
      <c r="FH9" s="66"/>
      <c r="FI9" s="66"/>
      <c r="FJ9" s="67"/>
      <c r="FK9" s="66"/>
      <c r="FL9" s="66"/>
      <c r="FM9" s="66"/>
      <c r="FN9" s="66"/>
      <c r="FO9" s="62"/>
      <c r="FP9" s="66"/>
      <c r="FQ9" s="66"/>
      <c r="FR9" s="66"/>
      <c r="FS9" s="66"/>
      <c r="FT9" s="66"/>
      <c r="FU9" s="66"/>
      <c r="FV9" s="66"/>
      <c r="FW9" s="66"/>
      <c r="FX9" s="66"/>
      <c r="FY9" s="62"/>
      <c r="FZ9" s="66"/>
      <c r="GA9" s="66"/>
      <c r="GB9" s="66"/>
      <c r="GC9" s="66"/>
    </row>
    <row r="10" spans="1:209" s="7" customFormat="1" ht="17.25" customHeight="1" x14ac:dyDescent="0.15">
      <c r="B10" s="8"/>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1001" t="s">
        <v>34</v>
      </c>
      <c r="AS10" s="1001"/>
      <c r="AT10" s="1001"/>
      <c r="AU10" s="1001"/>
      <c r="AV10" s="1001"/>
      <c r="AW10" s="1001"/>
      <c r="AX10" s="1001"/>
      <c r="AY10" s="1001"/>
      <c r="AZ10" s="1001"/>
      <c r="BA10" s="1001"/>
      <c r="BB10" s="1001"/>
      <c r="BC10" s="1001"/>
      <c r="BD10" s="1001"/>
      <c r="BE10" s="1001"/>
      <c r="BF10" s="1001"/>
      <c r="BG10" s="1001"/>
      <c r="BH10" s="1001"/>
      <c r="BI10" s="1001"/>
      <c r="BJ10" s="1001"/>
      <c r="BK10" s="1001"/>
      <c r="BL10" s="1001"/>
      <c r="BM10" s="1001"/>
      <c r="BN10" s="1001"/>
      <c r="BO10" s="1001"/>
      <c r="BP10" s="1001"/>
      <c r="BQ10" s="1001"/>
      <c r="BR10" s="1001"/>
      <c r="BS10" s="1001"/>
      <c r="BT10" s="1001"/>
      <c r="BU10" s="1001"/>
      <c r="BV10" s="1001"/>
      <c r="BW10" s="1001"/>
      <c r="BX10" s="1001"/>
      <c r="BY10" s="1001"/>
      <c r="BZ10" s="1001"/>
      <c r="CA10" s="1001"/>
      <c r="CB10" s="1001"/>
      <c r="CC10" s="1001"/>
      <c r="CD10" s="1001"/>
      <c r="CE10" s="1001"/>
      <c r="CF10" s="1001"/>
      <c r="CG10" s="1001"/>
      <c r="CH10" s="1001"/>
      <c r="CI10" s="1001"/>
      <c r="CJ10" s="1001"/>
      <c r="CK10" s="1001"/>
      <c r="CL10" s="1001"/>
      <c r="CM10" s="1001"/>
      <c r="CN10" s="1001"/>
      <c r="CO10" s="1001"/>
      <c r="CP10" s="1001"/>
      <c r="CQ10" s="1001"/>
      <c r="CR10" s="541"/>
      <c r="CS10" s="541"/>
      <c r="CT10" s="541"/>
      <c r="CU10" s="541"/>
      <c r="CV10" s="541"/>
      <c r="CW10" s="541"/>
      <c r="CX10" s="541"/>
      <c r="CY10" s="534"/>
      <c r="CZ10" s="534"/>
      <c r="DA10" s="534"/>
      <c r="DB10" s="534"/>
      <c r="DC10" s="534"/>
      <c r="DD10" s="534"/>
      <c r="DE10" s="534"/>
      <c r="DF10" s="534"/>
      <c r="DG10" s="534"/>
      <c r="DH10" s="534"/>
      <c r="DI10" s="534"/>
      <c r="DJ10" s="534"/>
      <c r="DK10" s="534"/>
      <c r="DL10" s="534"/>
      <c r="DM10" s="534"/>
      <c r="DN10" s="534"/>
      <c r="DO10" s="534"/>
      <c r="DP10" s="534"/>
      <c r="DQ10" s="534"/>
      <c r="DR10" s="534"/>
      <c r="DS10" s="534"/>
      <c r="DT10" s="534"/>
      <c r="DU10" s="534"/>
      <c r="DV10" s="534"/>
      <c r="DW10" s="534"/>
      <c r="DX10" s="534"/>
      <c r="DY10" s="534"/>
      <c r="DZ10" s="534"/>
      <c r="EA10" s="534"/>
      <c r="EB10" s="534"/>
      <c r="EC10" s="534"/>
      <c r="ED10" s="534"/>
      <c r="EE10" s="534"/>
      <c r="EF10" s="534"/>
      <c r="EG10" s="534"/>
      <c r="EH10" s="534"/>
      <c r="EI10" s="534"/>
      <c r="EJ10" s="542"/>
      <c r="EK10" s="542"/>
      <c r="EL10" s="542"/>
      <c r="EM10" s="543"/>
      <c r="EN10" s="542"/>
      <c r="EO10" s="542"/>
      <c r="EP10" s="542"/>
      <c r="EQ10" s="544"/>
      <c r="ER10" s="542"/>
      <c r="ES10" s="542"/>
      <c r="ET10" s="542"/>
      <c r="EU10" s="542"/>
      <c r="EV10" s="542"/>
      <c r="EW10" s="542"/>
      <c r="EX10" s="542"/>
      <c r="EY10" s="544"/>
      <c r="EZ10" s="542"/>
      <c r="FA10" s="542"/>
      <c r="FB10" s="542"/>
      <c r="FC10" s="534"/>
      <c r="FD10" s="542"/>
      <c r="FE10" s="634"/>
      <c r="FF10" s="502"/>
      <c r="FG10" s="503"/>
      <c r="FH10" s="66"/>
      <c r="FI10" s="66"/>
      <c r="FJ10" s="67"/>
      <c r="FK10" s="66"/>
      <c r="FL10" s="66"/>
      <c r="FM10" s="66"/>
      <c r="FN10" s="66"/>
      <c r="FO10" s="62"/>
      <c r="FP10" s="66"/>
      <c r="FQ10" s="66"/>
      <c r="FR10" s="66"/>
      <c r="FS10" s="66"/>
      <c r="FT10" s="66"/>
      <c r="FU10" s="66"/>
      <c r="FV10" s="66"/>
      <c r="FW10" s="66"/>
      <c r="FX10" s="66"/>
      <c r="FY10" s="62"/>
      <c r="FZ10" s="66"/>
      <c r="GA10" s="66"/>
      <c r="GB10" s="66"/>
      <c r="GC10" s="66"/>
    </row>
    <row r="11" spans="1:209" s="7" customFormat="1" ht="17.25" customHeight="1" x14ac:dyDescent="0.15">
      <c r="B11" s="8"/>
      <c r="C11" s="534"/>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45"/>
      <c r="AR11" s="545"/>
      <c r="AS11" s="545"/>
      <c r="AT11" s="545"/>
      <c r="AU11" s="545"/>
      <c r="AV11" s="545"/>
      <c r="AW11" s="545"/>
      <c r="AX11" s="545"/>
      <c r="AY11" s="545"/>
      <c r="AZ11" s="545"/>
      <c r="BA11" s="545"/>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5"/>
      <c r="CJ11" s="545"/>
      <c r="CK11" s="545"/>
      <c r="CL11" s="545"/>
      <c r="CM11" s="545"/>
      <c r="CN11" s="545"/>
      <c r="CO11" s="545"/>
      <c r="CP11" s="545"/>
      <c r="CQ11" s="545"/>
      <c r="CR11" s="545"/>
      <c r="CS11" s="545"/>
      <c r="CT11" s="545"/>
      <c r="CU11" s="545"/>
      <c r="CV11" s="545"/>
      <c r="CW11" s="545"/>
      <c r="CX11" s="545"/>
      <c r="CY11" s="534"/>
      <c r="CZ11" s="534"/>
      <c r="DA11" s="534"/>
      <c r="DB11" s="534"/>
      <c r="DC11" s="534"/>
      <c r="DD11" s="534"/>
      <c r="DE11" s="534"/>
      <c r="DF11" s="534"/>
      <c r="DG11" s="534"/>
      <c r="DH11" s="534"/>
      <c r="DI11" s="534"/>
      <c r="DJ11" s="534"/>
      <c r="DK11" s="534"/>
      <c r="DL11" s="534"/>
      <c r="DM11" s="534"/>
      <c r="DN11" s="534"/>
      <c r="DO11" s="534"/>
      <c r="DP11" s="534"/>
      <c r="DQ11" s="534"/>
      <c r="DR11" s="534"/>
      <c r="DS11" s="534"/>
      <c r="DT11" s="534"/>
      <c r="DU11" s="534"/>
      <c r="DV11" s="534"/>
      <c r="DW11" s="534"/>
      <c r="DX11" s="534"/>
      <c r="DY11" s="534"/>
      <c r="DZ11" s="534"/>
      <c r="EA11" s="534"/>
      <c r="EB11" s="534"/>
      <c r="EC11" s="534"/>
      <c r="ED11" s="534"/>
      <c r="EE11" s="534"/>
      <c r="EF11" s="534"/>
      <c r="EG11" s="534"/>
      <c r="EH11" s="534"/>
      <c r="EI11" s="534"/>
      <c r="EJ11" s="542"/>
      <c r="EK11" s="542"/>
      <c r="EL11" s="542"/>
      <c r="EM11" s="543"/>
      <c r="EN11" s="542"/>
      <c r="EO11" s="542"/>
      <c r="EP11" s="542"/>
      <c r="EQ11" s="544"/>
      <c r="ER11" s="542"/>
      <c r="ES11" s="542"/>
      <c r="ET11" s="542"/>
      <c r="EU11" s="542"/>
      <c r="EV11" s="542"/>
      <c r="EW11" s="542"/>
      <c r="EX11" s="542"/>
      <c r="EY11" s="544"/>
      <c r="EZ11" s="542"/>
      <c r="FA11" s="542"/>
      <c r="FB11" s="542"/>
      <c r="FC11" s="534"/>
      <c r="FD11" s="542"/>
      <c r="FE11" s="66"/>
      <c r="FF11" s="66"/>
      <c r="FG11" s="962" t="s">
        <v>628</v>
      </c>
      <c r="FH11" s="963"/>
      <c r="FI11" s="964"/>
      <c r="FJ11" s="67"/>
      <c r="FK11" s="66"/>
      <c r="FL11" s="66"/>
      <c r="FM11" s="66"/>
      <c r="FN11" s="66"/>
      <c r="FO11" s="62"/>
      <c r="FP11" s="66"/>
      <c r="FQ11" s="66"/>
      <c r="FR11" s="66"/>
      <c r="FS11" s="66"/>
      <c r="FT11" s="66"/>
      <c r="FU11" s="66"/>
      <c r="FV11" s="66"/>
      <c r="FW11" s="66"/>
      <c r="FX11" s="66"/>
      <c r="FY11" s="62"/>
      <c r="FZ11" s="66"/>
      <c r="GA11" s="66"/>
      <c r="GB11" s="66"/>
      <c r="GC11" s="66"/>
    </row>
    <row r="12" spans="1:209" s="5" customFormat="1" ht="21.75" customHeight="1" x14ac:dyDescent="0.15">
      <c r="A12" s="663" t="s">
        <v>646</v>
      </c>
      <c r="B12" s="538"/>
      <c r="C12" s="538"/>
      <c r="D12" s="538"/>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7"/>
      <c r="AW12" s="547"/>
      <c r="AX12" s="547"/>
      <c r="AY12" s="547"/>
      <c r="AZ12" s="547"/>
      <c r="BA12" s="547"/>
      <c r="BB12" s="547"/>
      <c r="BC12" s="547"/>
      <c r="BD12" s="547"/>
      <c r="BE12" s="547"/>
      <c r="BF12" s="547"/>
      <c r="BG12" s="547"/>
      <c r="BH12" s="547"/>
      <c r="BI12" s="547"/>
      <c r="BJ12" s="547"/>
      <c r="BK12" s="547"/>
      <c r="BL12" s="547"/>
      <c r="BM12" s="547"/>
      <c r="BN12" s="547"/>
      <c r="BO12" s="547"/>
      <c r="BP12" s="547"/>
      <c r="BQ12" s="547"/>
      <c r="BR12" s="547"/>
      <c r="BS12" s="547"/>
      <c r="BT12" s="547"/>
      <c r="BU12" s="547"/>
      <c r="BV12" s="547"/>
      <c r="BW12" s="547"/>
      <c r="BX12" s="547"/>
      <c r="BY12" s="547"/>
      <c r="BZ12" s="547"/>
      <c r="CA12" s="547"/>
      <c r="CB12" s="547"/>
      <c r="CC12" s="547"/>
      <c r="CD12" s="547"/>
      <c r="CE12" s="547"/>
      <c r="CF12" s="547"/>
      <c r="CG12" s="547"/>
      <c r="CH12" s="547"/>
      <c r="CI12" s="547"/>
      <c r="CJ12" s="547"/>
      <c r="CK12" s="547"/>
      <c r="CL12" s="547"/>
      <c r="CM12" s="547"/>
      <c r="CN12" s="547"/>
      <c r="CO12" s="547"/>
      <c r="CP12" s="547"/>
      <c r="CQ12" s="547"/>
      <c r="CR12" s="547"/>
      <c r="CS12" s="547"/>
      <c r="CT12" s="547"/>
      <c r="CU12" s="547"/>
      <c r="CV12" s="547"/>
      <c r="CW12" s="547"/>
      <c r="CX12" s="547"/>
      <c r="CY12" s="948" t="s">
        <v>641</v>
      </c>
      <c r="CZ12" s="948"/>
      <c r="DA12" s="948"/>
      <c r="DB12" s="948"/>
      <c r="DC12" s="948"/>
      <c r="DD12" s="948"/>
      <c r="DE12" s="948"/>
      <c r="DF12" s="1012"/>
      <c r="DG12" s="1012"/>
      <c r="DH12" s="1012"/>
      <c r="DI12" s="1012"/>
      <c r="DJ12" s="1012"/>
      <c r="DK12" s="1012"/>
      <c r="DL12" s="1000" t="s">
        <v>53</v>
      </c>
      <c r="DM12" s="1000"/>
      <c r="DN12" s="1000"/>
      <c r="DO12" s="1000"/>
      <c r="DP12" s="1000"/>
      <c r="DQ12" s="1012"/>
      <c r="DR12" s="1012"/>
      <c r="DS12" s="1012"/>
      <c r="DT12" s="1012"/>
      <c r="DU12" s="1012"/>
      <c r="DV12" s="1012"/>
      <c r="DW12" s="1000" t="s">
        <v>54</v>
      </c>
      <c r="DX12" s="1000"/>
      <c r="DY12" s="1000"/>
      <c r="DZ12" s="1000"/>
      <c r="EA12" s="1000"/>
      <c r="EB12" s="1012"/>
      <c r="EC12" s="1012"/>
      <c r="ED12" s="1012"/>
      <c r="EE12" s="1012"/>
      <c r="EF12" s="1012"/>
      <c r="EG12" s="1012"/>
      <c r="EH12" s="898" t="s">
        <v>55</v>
      </c>
      <c r="EI12" s="898"/>
      <c r="EJ12" s="898"/>
      <c r="EK12" s="898"/>
      <c r="EL12" s="898"/>
      <c r="EM12" s="538"/>
      <c r="EN12" s="538"/>
      <c r="EO12" s="538"/>
      <c r="EP12" s="538"/>
      <c r="EQ12" s="538"/>
      <c r="ER12" s="538"/>
      <c r="ES12" s="538"/>
      <c r="ET12" s="538"/>
      <c r="EU12" s="538"/>
      <c r="EV12" s="538"/>
      <c r="EW12" s="538"/>
      <c r="EX12" s="538"/>
      <c r="EY12" s="538"/>
      <c r="EZ12" s="538"/>
      <c r="FA12" s="538"/>
      <c r="FB12" s="537"/>
      <c r="FC12" s="548"/>
      <c r="FD12" s="548"/>
      <c r="FE12" s="68"/>
      <c r="FF12" s="68"/>
      <c r="FG12" s="965"/>
      <c r="FH12" s="966"/>
      <c r="FI12" s="967"/>
      <c r="FJ12" s="67"/>
      <c r="FK12" s="66"/>
      <c r="FL12" s="66"/>
      <c r="FM12" s="66"/>
      <c r="FN12" s="66"/>
      <c r="FO12" s="62"/>
      <c r="FP12" s="66"/>
      <c r="FQ12" s="66"/>
      <c r="FR12" s="66"/>
      <c r="FS12" s="66"/>
      <c r="FT12" s="66"/>
      <c r="FU12" s="66"/>
      <c r="FV12" s="66"/>
      <c r="FW12" s="66"/>
      <c r="FX12" s="66"/>
      <c r="FY12" s="62"/>
      <c r="FZ12" s="66"/>
      <c r="GA12" s="66"/>
      <c r="GB12" s="66"/>
      <c r="GC12" s="66"/>
      <c r="GD12" s="7"/>
      <c r="GE12" s="7"/>
      <c r="GF12" s="7"/>
      <c r="GG12" s="7"/>
      <c r="GH12" s="7"/>
      <c r="GI12" s="7"/>
      <c r="GJ12" s="7"/>
      <c r="GK12" s="7"/>
      <c r="GL12" s="7"/>
      <c r="GM12" s="7"/>
      <c r="GN12" s="7"/>
      <c r="GO12" s="7"/>
      <c r="GP12" s="7"/>
      <c r="GQ12" s="7"/>
      <c r="GR12" s="7"/>
      <c r="GS12" s="7"/>
      <c r="GT12" s="7"/>
      <c r="GU12" s="7"/>
    </row>
    <row r="13" spans="1:209" s="5" customFormat="1" ht="13.5" customHeight="1" x14ac:dyDescent="0.15">
      <c r="B13" s="538"/>
      <c r="C13" s="538"/>
      <c r="D13" s="538"/>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546"/>
      <c r="AV13" s="547"/>
      <c r="AW13" s="547"/>
      <c r="AX13" s="547"/>
      <c r="AY13" s="547"/>
      <c r="AZ13" s="547"/>
      <c r="BA13" s="547"/>
      <c r="BB13" s="547"/>
      <c r="BC13" s="547"/>
      <c r="BD13" s="547"/>
      <c r="BE13" s="547"/>
      <c r="BF13" s="547"/>
      <c r="BG13" s="547"/>
      <c r="BH13" s="547"/>
      <c r="BI13" s="547"/>
      <c r="BJ13" s="547"/>
      <c r="BK13" s="547"/>
      <c r="BL13" s="547"/>
      <c r="BM13" s="547"/>
      <c r="BN13" s="547"/>
      <c r="BO13" s="547"/>
      <c r="BP13" s="816" t="str">
        <f>IF(代理申請!D15="","",代理申請!D15)</f>
        <v/>
      </c>
      <c r="BQ13" s="816"/>
      <c r="BR13" s="816"/>
      <c r="BS13" s="816"/>
      <c r="BT13" s="816"/>
      <c r="BU13" s="816"/>
      <c r="BV13" s="816"/>
      <c r="BW13" s="816"/>
      <c r="BX13" s="816"/>
      <c r="BY13" s="816"/>
      <c r="BZ13" s="816"/>
      <c r="CA13" s="816"/>
      <c r="CB13" s="816"/>
      <c r="CC13" s="816"/>
      <c r="CD13" s="816"/>
      <c r="CE13" s="816"/>
      <c r="CF13" s="547"/>
      <c r="CG13" s="547"/>
      <c r="CH13" s="985" t="str">
        <f>IF(代理申請!E15="","",代理申請!E15)</f>
        <v/>
      </c>
      <c r="CI13" s="985"/>
      <c r="CJ13" s="985"/>
      <c r="CK13" s="985"/>
      <c r="CL13" s="985"/>
      <c r="CM13" s="985"/>
      <c r="CN13" s="985"/>
      <c r="CO13" s="985"/>
      <c r="CP13" s="985"/>
      <c r="CQ13" s="985"/>
      <c r="CR13" s="985"/>
      <c r="CS13" s="985"/>
      <c r="CT13" s="985"/>
      <c r="CU13" s="985"/>
      <c r="CV13" s="985"/>
      <c r="CW13" s="985"/>
      <c r="CX13" s="985"/>
      <c r="CY13" s="985"/>
      <c r="CZ13" s="985"/>
      <c r="DA13" s="985"/>
      <c r="DB13" s="985"/>
      <c r="DC13" s="985"/>
      <c r="DD13" s="985"/>
      <c r="DE13" s="985"/>
      <c r="DF13" s="985"/>
      <c r="DG13" s="985"/>
      <c r="DH13" s="985"/>
      <c r="DI13" s="985"/>
      <c r="DJ13" s="985"/>
      <c r="DK13" s="985"/>
      <c r="DL13" s="985"/>
      <c r="DM13" s="985"/>
      <c r="DN13" s="985"/>
      <c r="DO13" s="985"/>
      <c r="DP13" s="985"/>
      <c r="DQ13" s="985"/>
      <c r="DR13" s="985"/>
      <c r="DS13" s="985"/>
      <c r="DT13" s="985"/>
      <c r="DU13" s="985"/>
      <c r="DV13" s="985"/>
      <c r="DW13" s="985"/>
      <c r="DX13" s="985"/>
      <c r="DY13" s="985"/>
      <c r="DZ13" s="985"/>
      <c r="EA13" s="985"/>
      <c r="EB13" s="985"/>
      <c r="EC13" s="985"/>
      <c r="ED13" s="985"/>
      <c r="EE13" s="985"/>
      <c r="EF13" s="985"/>
      <c r="EG13" s="985"/>
      <c r="EH13" s="985"/>
      <c r="EI13" s="985"/>
      <c r="EJ13" s="985"/>
      <c r="EK13" s="985"/>
      <c r="EL13" s="985"/>
      <c r="EM13" s="985"/>
      <c r="EN13" s="985"/>
      <c r="EO13" s="985"/>
      <c r="EP13" s="985"/>
      <c r="EQ13" s="985"/>
      <c r="ER13" s="985"/>
      <c r="ES13" s="985"/>
      <c r="ET13" s="985"/>
      <c r="EU13" s="985"/>
      <c r="EV13" s="985"/>
      <c r="EW13" s="985"/>
      <c r="EX13" s="985"/>
      <c r="EY13" s="985"/>
      <c r="EZ13" s="985"/>
      <c r="FA13" s="985"/>
      <c r="FB13" s="985"/>
      <c r="FC13" s="548"/>
      <c r="FD13" s="548"/>
      <c r="FE13" s="68"/>
      <c r="FF13" s="68"/>
      <c r="FG13" s="504"/>
      <c r="FH13" s="68"/>
      <c r="FI13" s="68"/>
      <c r="FJ13" s="22"/>
      <c r="FK13" s="22"/>
      <c r="FL13" s="22"/>
      <c r="FM13" s="22"/>
      <c r="FN13" s="22"/>
      <c r="FO13" s="22"/>
      <c r="FP13" s="22"/>
      <c r="FQ13" s="22"/>
      <c r="FR13" s="22"/>
      <c r="FS13" s="22"/>
      <c r="FT13" s="22"/>
      <c r="FU13" s="22"/>
      <c r="FV13" s="22"/>
      <c r="FW13" s="22"/>
      <c r="FX13" s="22"/>
      <c r="FY13" s="22"/>
      <c r="FZ13" s="22"/>
    </row>
    <row r="14" spans="1:209" s="280" customFormat="1" ht="14.25" customHeight="1" x14ac:dyDescent="0.15">
      <c r="B14" s="549"/>
      <c r="C14" s="549" t="s">
        <v>312</v>
      </c>
      <c r="D14" s="549"/>
      <c r="E14" s="549"/>
      <c r="F14" s="550"/>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550"/>
      <c r="AV14" s="550"/>
      <c r="AW14" s="550"/>
      <c r="AX14" s="550"/>
      <c r="AY14" s="550"/>
      <c r="AZ14" s="550"/>
      <c r="BA14" s="550"/>
      <c r="BB14" s="550"/>
      <c r="BC14" s="550"/>
      <c r="BD14" s="550"/>
      <c r="BE14" s="550"/>
      <c r="BF14" s="550"/>
      <c r="BG14" s="550"/>
      <c r="BH14" s="550"/>
      <c r="BI14" s="550"/>
      <c r="BJ14" s="550"/>
      <c r="BK14" s="550"/>
      <c r="BL14" s="550"/>
      <c r="BM14" s="550"/>
      <c r="BN14" s="550"/>
      <c r="BO14" s="550"/>
      <c r="BP14" s="816"/>
      <c r="BQ14" s="816"/>
      <c r="BR14" s="816"/>
      <c r="BS14" s="816"/>
      <c r="BT14" s="816"/>
      <c r="BU14" s="816"/>
      <c r="BV14" s="816"/>
      <c r="BW14" s="816"/>
      <c r="BX14" s="816"/>
      <c r="BY14" s="816"/>
      <c r="BZ14" s="816"/>
      <c r="CA14" s="816"/>
      <c r="CB14" s="816"/>
      <c r="CC14" s="816"/>
      <c r="CD14" s="816"/>
      <c r="CE14" s="816"/>
      <c r="CF14" s="550"/>
      <c r="CG14" s="550"/>
      <c r="CH14" s="985"/>
      <c r="CI14" s="985"/>
      <c r="CJ14" s="985"/>
      <c r="CK14" s="985"/>
      <c r="CL14" s="985"/>
      <c r="CM14" s="985"/>
      <c r="CN14" s="985"/>
      <c r="CO14" s="985"/>
      <c r="CP14" s="985"/>
      <c r="CQ14" s="985"/>
      <c r="CR14" s="985"/>
      <c r="CS14" s="985"/>
      <c r="CT14" s="985"/>
      <c r="CU14" s="985"/>
      <c r="CV14" s="985"/>
      <c r="CW14" s="985"/>
      <c r="CX14" s="985"/>
      <c r="CY14" s="985"/>
      <c r="CZ14" s="985"/>
      <c r="DA14" s="985"/>
      <c r="DB14" s="985"/>
      <c r="DC14" s="985"/>
      <c r="DD14" s="985"/>
      <c r="DE14" s="985"/>
      <c r="DF14" s="985"/>
      <c r="DG14" s="985"/>
      <c r="DH14" s="985"/>
      <c r="DI14" s="985"/>
      <c r="DJ14" s="985"/>
      <c r="DK14" s="985"/>
      <c r="DL14" s="985"/>
      <c r="DM14" s="985"/>
      <c r="DN14" s="985"/>
      <c r="DO14" s="985"/>
      <c r="DP14" s="985"/>
      <c r="DQ14" s="985"/>
      <c r="DR14" s="985"/>
      <c r="DS14" s="985"/>
      <c r="DT14" s="985"/>
      <c r="DU14" s="985"/>
      <c r="DV14" s="985"/>
      <c r="DW14" s="985"/>
      <c r="DX14" s="985"/>
      <c r="DY14" s="985"/>
      <c r="DZ14" s="985"/>
      <c r="EA14" s="985"/>
      <c r="EB14" s="985"/>
      <c r="EC14" s="985"/>
      <c r="ED14" s="985"/>
      <c r="EE14" s="985"/>
      <c r="EF14" s="985"/>
      <c r="EG14" s="985"/>
      <c r="EH14" s="985"/>
      <c r="EI14" s="985"/>
      <c r="EJ14" s="985"/>
      <c r="EK14" s="985"/>
      <c r="EL14" s="985"/>
      <c r="EM14" s="985"/>
      <c r="EN14" s="985"/>
      <c r="EO14" s="985"/>
      <c r="EP14" s="985"/>
      <c r="EQ14" s="985"/>
      <c r="ER14" s="985"/>
      <c r="ES14" s="985"/>
      <c r="ET14" s="985"/>
      <c r="EU14" s="985"/>
      <c r="EV14" s="985"/>
      <c r="EW14" s="985"/>
      <c r="EX14" s="985"/>
      <c r="EY14" s="985"/>
      <c r="EZ14" s="985"/>
      <c r="FA14" s="985"/>
      <c r="FB14" s="985"/>
      <c r="FC14" s="550"/>
      <c r="FD14" s="550"/>
      <c r="FE14" s="635"/>
      <c r="FF14" s="505"/>
      <c r="FG14" s="506"/>
      <c r="FH14" s="273"/>
      <c r="FI14" s="273"/>
      <c r="FJ14" s="273"/>
      <c r="FK14" s="273"/>
      <c r="FL14" s="273"/>
      <c r="FM14" s="273"/>
      <c r="FN14" s="273"/>
      <c r="FO14" s="273"/>
      <c r="FP14" s="273"/>
      <c r="FQ14" s="273"/>
      <c r="FR14" s="273"/>
      <c r="FS14" s="273"/>
      <c r="FT14" s="273"/>
      <c r="FU14" s="273"/>
      <c r="FV14" s="273"/>
      <c r="FW14" s="273"/>
      <c r="FX14" s="273"/>
      <c r="FY14" s="273"/>
      <c r="FZ14" s="273"/>
    </row>
    <row r="15" spans="1:209" s="280" customFormat="1" ht="14.25" customHeight="1" x14ac:dyDescent="0.15">
      <c r="B15" s="549"/>
      <c r="C15" s="1011" t="s">
        <v>400</v>
      </c>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11"/>
      <c r="AC15" s="1011"/>
      <c r="AD15" s="1011"/>
      <c r="AE15" s="1011"/>
      <c r="AF15" s="1011"/>
      <c r="AG15" s="1011"/>
      <c r="AH15" s="1011"/>
      <c r="AI15" s="1011"/>
      <c r="AJ15" s="1011"/>
      <c r="AK15" s="1011"/>
      <c r="AL15" s="1011"/>
      <c r="AM15" s="1011"/>
      <c r="AN15" s="1011"/>
      <c r="AO15" s="1011"/>
      <c r="AP15" s="1011"/>
      <c r="AQ15" s="1011"/>
      <c r="AR15" s="1011"/>
      <c r="AS15" s="1011"/>
      <c r="AT15" s="1011"/>
      <c r="AU15" s="1011"/>
      <c r="AV15" s="1011"/>
      <c r="AW15" s="1011"/>
      <c r="AX15" s="1011"/>
      <c r="AY15" s="1011"/>
      <c r="AZ15" s="1011"/>
      <c r="BA15" s="1011"/>
      <c r="BB15" s="1011"/>
      <c r="BC15" s="1011"/>
      <c r="BD15" s="1011"/>
      <c r="BE15" s="1011"/>
      <c r="BF15" s="1011"/>
      <c r="BG15" s="1011"/>
      <c r="BH15" s="1011"/>
      <c r="BI15" s="1011"/>
      <c r="BJ15" s="1011"/>
      <c r="BK15" s="1011"/>
      <c r="BL15" s="1011"/>
      <c r="BM15" s="1011"/>
      <c r="BN15" s="1011"/>
      <c r="BO15" s="1011"/>
      <c r="BP15" s="816" t="str">
        <f>IF(代理申請!D16="","",代理申請!D16)</f>
        <v>申請者</v>
      </c>
      <c r="BQ15" s="816"/>
      <c r="BR15" s="816"/>
      <c r="BS15" s="816"/>
      <c r="BT15" s="816"/>
      <c r="BU15" s="816"/>
      <c r="BV15" s="816"/>
      <c r="BW15" s="816"/>
      <c r="BX15" s="816"/>
      <c r="BY15" s="816"/>
      <c r="BZ15" s="816"/>
      <c r="CA15" s="816"/>
      <c r="CB15" s="816"/>
      <c r="CC15" s="816"/>
      <c r="CD15" s="816"/>
      <c r="CE15" s="816"/>
      <c r="CF15" s="550"/>
      <c r="CG15" s="550"/>
      <c r="CH15" s="1002" t="str">
        <f>IF(代理申請!E16="","",代理申請!E16)</f>
        <v/>
      </c>
      <c r="CI15" s="1002"/>
      <c r="CJ15" s="1002"/>
      <c r="CK15" s="1002"/>
      <c r="CL15" s="1002"/>
      <c r="CM15" s="1002"/>
      <c r="CN15" s="1002"/>
      <c r="CO15" s="1002"/>
      <c r="CP15" s="1002"/>
      <c r="CQ15" s="1002"/>
      <c r="CR15" s="1002"/>
      <c r="CS15" s="1002"/>
      <c r="CT15" s="1002"/>
      <c r="CU15" s="1002"/>
      <c r="CV15" s="1002"/>
      <c r="CW15" s="1002"/>
      <c r="CX15" s="1002"/>
      <c r="CY15" s="1002"/>
      <c r="CZ15" s="1002"/>
      <c r="DA15" s="1002"/>
      <c r="DB15" s="1002"/>
      <c r="DC15" s="1002"/>
      <c r="DD15" s="1002"/>
      <c r="DE15" s="1002"/>
      <c r="DF15" s="1002"/>
      <c r="DG15" s="1002"/>
      <c r="DH15" s="1002"/>
      <c r="DI15" s="1002"/>
      <c r="DJ15" s="1002"/>
      <c r="DK15" s="1002"/>
      <c r="DL15" s="1002"/>
      <c r="DM15" s="1002"/>
      <c r="DN15" s="1002"/>
      <c r="DO15" s="1002"/>
      <c r="DP15" s="1002"/>
      <c r="DQ15" s="1002"/>
      <c r="DR15" s="1002"/>
      <c r="DS15" s="1002"/>
      <c r="DT15" s="1002"/>
      <c r="DU15" s="1002"/>
      <c r="DV15" s="1002"/>
      <c r="DW15" s="1002"/>
      <c r="DX15" s="1002"/>
      <c r="DY15" s="1002"/>
      <c r="DZ15" s="1002"/>
      <c r="EA15" s="1002"/>
      <c r="EB15" s="1002"/>
      <c r="EC15" s="1002"/>
      <c r="ED15" s="1002"/>
      <c r="EE15" s="1002"/>
      <c r="EF15" s="1002"/>
      <c r="EG15" s="1002"/>
      <c r="EH15" s="1002"/>
      <c r="EI15" s="1002"/>
      <c r="EJ15" s="1002"/>
      <c r="EK15" s="1002"/>
      <c r="EL15" s="1002"/>
      <c r="EM15" s="1002"/>
      <c r="EN15" s="1002"/>
      <c r="EO15" s="1002"/>
      <c r="EP15" s="1002"/>
      <c r="EQ15" s="1002"/>
      <c r="ER15" s="1002"/>
      <c r="ES15" s="1002"/>
      <c r="ET15" s="1002"/>
      <c r="EU15" s="1002"/>
      <c r="EV15" s="1002"/>
      <c r="EW15" s="1002"/>
      <c r="EX15" s="1002"/>
      <c r="EY15" s="1002"/>
      <c r="EZ15" s="1002"/>
      <c r="FA15" s="1002"/>
      <c r="FB15" s="1002"/>
      <c r="FC15" s="550"/>
      <c r="FD15" s="550"/>
      <c r="FE15" s="635"/>
      <c r="FF15" s="273"/>
      <c r="FG15" s="273"/>
      <c r="FH15" s="273"/>
      <c r="FI15" s="273"/>
      <c r="FJ15" s="273"/>
      <c r="FK15" s="273"/>
      <c r="FL15" s="273"/>
      <c r="FM15" s="273"/>
      <c r="FN15" s="273"/>
      <c r="FO15" s="273"/>
      <c r="FP15" s="273"/>
      <c r="FQ15" s="273"/>
      <c r="FR15" s="273"/>
      <c r="FS15" s="273"/>
      <c r="FT15" s="273"/>
      <c r="FU15" s="273"/>
      <c r="FV15" s="273"/>
      <c r="FW15" s="273"/>
      <c r="FX15" s="273"/>
      <c r="FY15" s="273"/>
      <c r="FZ15" s="273"/>
    </row>
    <row r="16" spans="1:209" s="280" customFormat="1" ht="14.25" customHeight="1" x14ac:dyDescent="0.15">
      <c r="B16" s="549"/>
      <c r="C16" s="549" t="s">
        <v>401</v>
      </c>
      <c r="D16" s="549"/>
      <c r="E16" s="549"/>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816"/>
      <c r="BQ16" s="816"/>
      <c r="BR16" s="816"/>
      <c r="BS16" s="816"/>
      <c r="BT16" s="816"/>
      <c r="BU16" s="816"/>
      <c r="BV16" s="816"/>
      <c r="BW16" s="816"/>
      <c r="BX16" s="816"/>
      <c r="BY16" s="816"/>
      <c r="BZ16" s="816"/>
      <c r="CA16" s="816"/>
      <c r="CB16" s="816"/>
      <c r="CC16" s="816"/>
      <c r="CD16" s="816"/>
      <c r="CE16" s="816"/>
      <c r="CF16" s="550"/>
      <c r="CG16" s="550"/>
      <c r="CH16" s="1002"/>
      <c r="CI16" s="1002"/>
      <c r="CJ16" s="1002"/>
      <c r="CK16" s="1002"/>
      <c r="CL16" s="1002"/>
      <c r="CM16" s="1002"/>
      <c r="CN16" s="1002"/>
      <c r="CO16" s="1002"/>
      <c r="CP16" s="1002"/>
      <c r="CQ16" s="1002"/>
      <c r="CR16" s="1002"/>
      <c r="CS16" s="1002"/>
      <c r="CT16" s="1002"/>
      <c r="CU16" s="1002"/>
      <c r="CV16" s="1002"/>
      <c r="CW16" s="1002"/>
      <c r="CX16" s="1002"/>
      <c r="CY16" s="1002"/>
      <c r="CZ16" s="1002"/>
      <c r="DA16" s="1002"/>
      <c r="DB16" s="1002"/>
      <c r="DC16" s="1002"/>
      <c r="DD16" s="1002"/>
      <c r="DE16" s="1002"/>
      <c r="DF16" s="1002"/>
      <c r="DG16" s="1002"/>
      <c r="DH16" s="1002"/>
      <c r="DI16" s="1002"/>
      <c r="DJ16" s="1002"/>
      <c r="DK16" s="1002"/>
      <c r="DL16" s="1002"/>
      <c r="DM16" s="1002"/>
      <c r="DN16" s="1002"/>
      <c r="DO16" s="1002"/>
      <c r="DP16" s="1002"/>
      <c r="DQ16" s="1002"/>
      <c r="DR16" s="1002"/>
      <c r="DS16" s="1002"/>
      <c r="DT16" s="1002"/>
      <c r="DU16" s="1002"/>
      <c r="DV16" s="1002"/>
      <c r="DW16" s="1002"/>
      <c r="DX16" s="1002"/>
      <c r="DY16" s="1002"/>
      <c r="DZ16" s="1002"/>
      <c r="EA16" s="1002"/>
      <c r="EB16" s="1002"/>
      <c r="EC16" s="1002"/>
      <c r="ED16" s="1002"/>
      <c r="EE16" s="1002"/>
      <c r="EF16" s="1002"/>
      <c r="EG16" s="1002"/>
      <c r="EH16" s="1002"/>
      <c r="EI16" s="1002"/>
      <c r="EJ16" s="1002"/>
      <c r="EK16" s="1002"/>
      <c r="EL16" s="1002"/>
      <c r="EM16" s="1002"/>
      <c r="EN16" s="1002"/>
      <c r="EO16" s="1002"/>
      <c r="EP16" s="1002"/>
      <c r="EQ16" s="1002"/>
      <c r="ER16" s="1002"/>
      <c r="ES16" s="1002"/>
      <c r="ET16" s="1002"/>
      <c r="EU16" s="1002"/>
      <c r="EV16" s="1002"/>
      <c r="EW16" s="1002"/>
      <c r="EX16" s="1002"/>
      <c r="EY16" s="1002"/>
      <c r="EZ16" s="1002"/>
      <c r="FA16" s="1002"/>
      <c r="FB16" s="1002"/>
      <c r="FC16" s="550"/>
      <c r="FD16" s="550"/>
      <c r="FE16" s="635"/>
      <c r="FF16" s="273"/>
      <c r="FG16" s="273"/>
      <c r="FH16" s="273"/>
      <c r="FI16" s="273"/>
      <c r="FJ16" s="273"/>
      <c r="FK16" s="273"/>
      <c r="FL16" s="273"/>
      <c r="FM16" s="273"/>
      <c r="FN16" s="273"/>
      <c r="FO16" s="273"/>
      <c r="FP16" s="273"/>
      <c r="FQ16" s="273"/>
      <c r="FR16" s="273"/>
      <c r="FS16" s="273"/>
      <c r="FT16" s="273"/>
      <c r="FU16" s="273"/>
      <c r="FV16" s="273"/>
      <c r="FW16" s="273"/>
      <c r="FX16" s="273"/>
      <c r="FY16" s="273"/>
      <c r="FZ16" s="273"/>
    </row>
    <row r="17" spans="1:183" s="280" customFormat="1" ht="14.25" customHeight="1" x14ac:dyDescent="0.15">
      <c r="B17" s="549"/>
      <c r="C17" s="549"/>
      <c r="D17" s="549"/>
      <c r="E17" s="549"/>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0"/>
      <c r="AK17" s="550"/>
      <c r="AL17" s="550"/>
      <c r="AM17" s="550"/>
      <c r="AN17" s="550"/>
      <c r="AO17" s="550"/>
      <c r="AP17" s="550"/>
      <c r="AQ17" s="550"/>
      <c r="AR17" s="550"/>
      <c r="AS17" s="550"/>
      <c r="AT17" s="550"/>
      <c r="AU17" s="550"/>
      <c r="AV17" s="550"/>
      <c r="AW17" s="550"/>
      <c r="AX17" s="550"/>
      <c r="AY17" s="550"/>
      <c r="AZ17" s="550"/>
      <c r="BA17" s="550"/>
      <c r="BB17" s="550"/>
      <c r="BC17" s="550"/>
      <c r="BD17" s="550"/>
      <c r="BE17" s="550"/>
      <c r="BF17" s="550"/>
      <c r="BG17" s="550"/>
      <c r="BH17" s="550"/>
      <c r="BI17" s="550"/>
      <c r="BJ17" s="550"/>
      <c r="BK17" s="550"/>
      <c r="BL17" s="550"/>
      <c r="BM17" s="550"/>
      <c r="BN17" s="550"/>
      <c r="BO17" s="550"/>
      <c r="BP17" s="816" t="str">
        <f>IF(代理申請!D17="","",代理申請!D17)</f>
        <v/>
      </c>
      <c r="BQ17" s="816"/>
      <c r="BR17" s="816"/>
      <c r="BS17" s="816"/>
      <c r="BT17" s="816"/>
      <c r="BU17" s="816"/>
      <c r="BV17" s="816"/>
      <c r="BW17" s="816"/>
      <c r="BX17" s="816"/>
      <c r="BY17" s="816"/>
      <c r="BZ17" s="816"/>
      <c r="CA17" s="816"/>
      <c r="CB17" s="816"/>
      <c r="CC17" s="816"/>
      <c r="CD17" s="816"/>
      <c r="CE17" s="816"/>
      <c r="CF17" s="550"/>
      <c r="CG17" s="550"/>
      <c r="CH17" s="1002" t="str">
        <f>IF(代理申請!E17="","",代理申請!E17)</f>
        <v/>
      </c>
      <c r="CI17" s="1002"/>
      <c r="CJ17" s="1002"/>
      <c r="CK17" s="1002"/>
      <c r="CL17" s="1002"/>
      <c r="CM17" s="1002"/>
      <c r="CN17" s="1002"/>
      <c r="CO17" s="1002"/>
      <c r="CP17" s="1002"/>
      <c r="CQ17" s="1002"/>
      <c r="CR17" s="1002"/>
      <c r="CS17" s="1002"/>
      <c r="CT17" s="1002"/>
      <c r="CU17" s="1002"/>
      <c r="CV17" s="1002"/>
      <c r="CW17" s="1002"/>
      <c r="CX17" s="1002"/>
      <c r="CY17" s="1002"/>
      <c r="CZ17" s="1002"/>
      <c r="DA17" s="1002"/>
      <c r="DB17" s="1002"/>
      <c r="DC17" s="1002"/>
      <c r="DD17" s="1002"/>
      <c r="DE17" s="1002"/>
      <c r="DF17" s="1002"/>
      <c r="DG17" s="1002"/>
      <c r="DH17" s="1002"/>
      <c r="DI17" s="1002"/>
      <c r="DJ17" s="1002"/>
      <c r="DK17" s="1002"/>
      <c r="DL17" s="1002"/>
      <c r="DM17" s="1002"/>
      <c r="DN17" s="1002"/>
      <c r="DO17" s="1002"/>
      <c r="DP17" s="1002"/>
      <c r="DQ17" s="1002"/>
      <c r="DR17" s="1002"/>
      <c r="DS17" s="1002"/>
      <c r="DT17" s="1002"/>
      <c r="DU17" s="1002"/>
      <c r="DV17" s="1002"/>
      <c r="DW17" s="1002"/>
      <c r="DX17" s="1002"/>
      <c r="DY17" s="1002"/>
      <c r="DZ17" s="1002"/>
      <c r="EA17" s="1002"/>
      <c r="EB17" s="1002"/>
      <c r="EC17" s="1002"/>
      <c r="ED17" s="1002"/>
      <c r="EE17" s="1002"/>
      <c r="EF17" s="1002"/>
      <c r="EG17" s="1002"/>
      <c r="EH17" s="1002"/>
      <c r="EI17" s="1002"/>
      <c r="EJ17" s="1002"/>
      <c r="EK17" s="1002"/>
      <c r="EL17" s="1002"/>
      <c r="EM17" s="1002"/>
      <c r="EN17" s="1002"/>
      <c r="EO17" s="1002"/>
      <c r="EP17" s="1002"/>
      <c r="EQ17" s="1002"/>
      <c r="ER17" s="1002"/>
      <c r="ES17" s="1002"/>
      <c r="ET17" s="1002"/>
      <c r="EU17" s="1002"/>
      <c r="EV17" s="1002"/>
      <c r="EW17" s="1002"/>
      <c r="EX17" s="1002"/>
      <c r="EY17" s="1002"/>
      <c r="EZ17" s="1002"/>
      <c r="FA17" s="1002"/>
      <c r="FB17" s="1002"/>
      <c r="FC17" s="550"/>
      <c r="FD17" s="550"/>
      <c r="FE17" s="273"/>
      <c r="FF17" s="273"/>
      <c r="FG17" s="273"/>
      <c r="FH17" s="273"/>
      <c r="FI17" s="273"/>
      <c r="FJ17" s="273"/>
      <c r="FK17" s="273"/>
      <c r="FL17" s="273"/>
      <c r="FM17" s="273"/>
      <c r="FN17" s="273"/>
      <c r="FO17" s="273"/>
      <c r="FP17" s="273"/>
      <c r="FQ17" s="273"/>
      <c r="FR17" s="273"/>
      <c r="FS17" s="273"/>
      <c r="FT17" s="273"/>
      <c r="FU17" s="273"/>
      <c r="FV17" s="273"/>
      <c r="FW17" s="273"/>
      <c r="FX17" s="273"/>
      <c r="FY17" s="273"/>
      <c r="FZ17" s="273"/>
    </row>
    <row r="18" spans="1:183" s="280" customFormat="1" ht="14.25" customHeight="1" x14ac:dyDescent="0.15">
      <c r="B18" s="549"/>
      <c r="C18" s="549"/>
      <c r="D18" s="549"/>
      <c r="E18" s="549"/>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0"/>
      <c r="AW18" s="550"/>
      <c r="AX18" s="550"/>
      <c r="AY18" s="550"/>
      <c r="AZ18" s="550"/>
      <c r="BA18" s="550"/>
      <c r="BB18" s="550"/>
      <c r="BC18" s="550"/>
      <c r="BD18" s="550"/>
      <c r="BE18" s="550"/>
      <c r="BF18" s="550"/>
      <c r="BG18" s="550"/>
      <c r="BH18" s="550"/>
      <c r="BI18" s="550"/>
      <c r="BJ18" s="550"/>
      <c r="BK18" s="550"/>
      <c r="BL18" s="550"/>
      <c r="BM18" s="550"/>
      <c r="BN18" s="550"/>
      <c r="BO18" s="550"/>
      <c r="BP18" s="816"/>
      <c r="BQ18" s="816"/>
      <c r="BR18" s="816"/>
      <c r="BS18" s="816"/>
      <c r="BT18" s="816"/>
      <c r="BU18" s="816"/>
      <c r="BV18" s="816"/>
      <c r="BW18" s="816"/>
      <c r="BX18" s="816"/>
      <c r="BY18" s="816"/>
      <c r="BZ18" s="816"/>
      <c r="CA18" s="816"/>
      <c r="CB18" s="816"/>
      <c r="CC18" s="816"/>
      <c r="CD18" s="816"/>
      <c r="CE18" s="816"/>
      <c r="CF18" s="550"/>
      <c r="CG18" s="550"/>
      <c r="CH18" s="1002"/>
      <c r="CI18" s="1002"/>
      <c r="CJ18" s="1002"/>
      <c r="CK18" s="1002"/>
      <c r="CL18" s="1002"/>
      <c r="CM18" s="1002"/>
      <c r="CN18" s="1002"/>
      <c r="CO18" s="1002"/>
      <c r="CP18" s="1002"/>
      <c r="CQ18" s="1002"/>
      <c r="CR18" s="1002"/>
      <c r="CS18" s="1002"/>
      <c r="CT18" s="1002"/>
      <c r="CU18" s="1002"/>
      <c r="CV18" s="1002"/>
      <c r="CW18" s="1002"/>
      <c r="CX18" s="1002"/>
      <c r="CY18" s="1002"/>
      <c r="CZ18" s="1002"/>
      <c r="DA18" s="1002"/>
      <c r="DB18" s="1002"/>
      <c r="DC18" s="1002"/>
      <c r="DD18" s="1002"/>
      <c r="DE18" s="1002"/>
      <c r="DF18" s="1002"/>
      <c r="DG18" s="1002"/>
      <c r="DH18" s="1002"/>
      <c r="DI18" s="1002"/>
      <c r="DJ18" s="1002"/>
      <c r="DK18" s="1002"/>
      <c r="DL18" s="1002"/>
      <c r="DM18" s="1002"/>
      <c r="DN18" s="1002"/>
      <c r="DO18" s="1002"/>
      <c r="DP18" s="1002"/>
      <c r="DQ18" s="1002"/>
      <c r="DR18" s="1002"/>
      <c r="DS18" s="1002"/>
      <c r="DT18" s="1002"/>
      <c r="DU18" s="1002"/>
      <c r="DV18" s="1002"/>
      <c r="DW18" s="1002"/>
      <c r="DX18" s="1002"/>
      <c r="DY18" s="1002"/>
      <c r="DZ18" s="1002"/>
      <c r="EA18" s="1002"/>
      <c r="EB18" s="1002"/>
      <c r="EC18" s="1002"/>
      <c r="ED18" s="1002"/>
      <c r="EE18" s="1002"/>
      <c r="EF18" s="1002"/>
      <c r="EG18" s="1002"/>
      <c r="EH18" s="1002"/>
      <c r="EI18" s="1002"/>
      <c r="EJ18" s="1002"/>
      <c r="EK18" s="1002"/>
      <c r="EL18" s="1002"/>
      <c r="EM18" s="1002"/>
      <c r="EN18" s="1002"/>
      <c r="EO18" s="1002"/>
      <c r="EP18" s="1002"/>
      <c r="EQ18" s="1002"/>
      <c r="ER18" s="1002"/>
      <c r="ES18" s="1002"/>
      <c r="ET18" s="1002"/>
      <c r="EU18" s="1002"/>
      <c r="EV18" s="1002"/>
      <c r="EW18" s="1002"/>
      <c r="EX18" s="1002"/>
      <c r="EY18" s="1002"/>
      <c r="EZ18" s="1002"/>
      <c r="FA18" s="1002"/>
      <c r="FB18" s="1002"/>
      <c r="FC18" s="550"/>
      <c r="FD18" s="550"/>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row>
    <row r="19" spans="1:183" s="280" customFormat="1" ht="14.25" customHeight="1" x14ac:dyDescent="0.15">
      <c r="B19" s="550"/>
      <c r="C19" s="549" t="s">
        <v>88</v>
      </c>
      <c r="D19" s="550"/>
      <c r="E19" s="549"/>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c r="AR19" s="550"/>
      <c r="AS19" s="550"/>
      <c r="AT19" s="550"/>
      <c r="AU19" s="550"/>
      <c r="AV19" s="550"/>
      <c r="AW19" s="550"/>
      <c r="AX19" s="550"/>
      <c r="AY19" s="550"/>
      <c r="AZ19" s="550"/>
      <c r="BA19" s="550"/>
      <c r="BB19" s="550"/>
      <c r="BC19" s="550"/>
      <c r="BD19" s="550"/>
      <c r="BE19" s="550"/>
      <c r="BF19" s="550"/>
      <c r="BG19" s="550"/>
      <c r="BH19" s="550"/>
      <c r="BI19" s="550"/>
      <c r="BJ19" s="550"/>
      <c r="BK19" s="550"/>
      <c r="BL19" s="550"/>
      <c r="BM19" s="550"/>
      <c r="BN19" s="550"/>
      <c r="BO19" s="550"/>
      <c r="BP19" s="816" t="str">
        <f>IF(代理申請!D18="","",代理申請!D18)</f>
        <v/>
      </c>
      <c r="BQ19" s="816"/>
      <c r="BR19" s="816"/>
      <c r="BS19" s="816"/>
      <c r="BT19" s="816"/>
      <c r="BU19" s="816"/>
      <c r="BV19" s="816"/>
      <c r="BW19" s="816"/>
      <c r="BX19" s="816"/>
      <c r="BY19" s="816"/>
      <c r="BZ19" s="816"/>
      <c r="CA19" s="816"/>
      <c r="CB19" s="816"/>
      <c r="CC19" s="816"/>
      <c r="CD19" s="816"/>
      <c r="CE19" s="816"/>
      <c r="CF19" s="551"/>
      <c r="CG19" s="551"/>
      <c r="CH19" s="1002" t="str">
        <f>IF(代理申請!E18="","",代理申請!E18)</f>
        <v/>
      </c>
      <c r="CI19" s="1002"/>
      <c r="CJ19" s="1002"/>
      <c r="CK19" s="1002"/>
      <c r="CL19" s="1002"/>
      <c r="CM19" s="1002"/>
      <c r="CN19" s="1002"/>
      <c r="CO19" s="1002"/>
      <c r="CP19" s="1002"/>
      <c r="CQ19" s="1002"/>
      <c r="CR19" s="1002"/>
      <c r="CS19" s="1002"/>
      <c r="CT19" s="1002"/>
      <c r="CU19" s="1002"/>
      <c r="CV19" s="1002"/>
      <c r="CW19" s="1002"/>
      <c r="CX19" s="1002"/>
      <c r="CY19" s="1002"/>
      <c r="CZ19" s="1002"/>
      <c r="DA19" s="1002"/>
      <c r="DB19" s="1002"/>
      <c r="DC19" s="1002"/>
      <c r="DD19" s="1002"/>
      <c r="DE19" s="1002"/>
      <c r="DF19" s="1002"/>
      <c r="DG19" s="1002"/>
      <c r="DH19" s="1002"/>
      <c r="DI19" s="1002"/>
      <c r="DJ19" s="1002"/>
      <c r="DK19" s="1002"/>
      <c r="DL19" s="1002"/>
      <c r="DM19" s="1002"/>
      <c r="DN19" s="1002"/>
      <c r="DO19" s="1002"/>
      <c r="DP19" s="1002"/>
      <c r="DQ19" s="1002"/>
      <c r="DR19" s="1002"/>
      <c r="DS19" s="1002"/>
      <c r="DT19" s="1002"/>
      <c r="DU19" s="1002"/>
      <c r="DV19" s="1002"/>
      <c r="DW19" s="1002"/>
      <c r="DX19" s="1002"/>
      <c r="DY19" s="1002"/>
      <c r="DZ19" s="1002"/>
      <c r="EA19" s="1002"/>
      <c r="EB19" s="1002"/>
      <c r="EC19" s="1002"/>
      <c r="ED19" s="1002"/>
      <c r="EE19" s="1002"/>
      <c r="EF19" s="1002"/>
      <c r="EG19" s="1002"/>
      <c r="EH19" s="1002"/>
      <c r="EI19" s="1002"/>
      <c r="EJ19" s="1002"/>
      <c r="EK19" s="1002"/>
      <c r="EL19" s="1002"/>
      <c r="EM19" s="1002"/>
      <c r="EN19" s="1002"/>
      <c r="EO19" s="1002"/>
      <c r="EP19" s="1002"/>
      <c r="EQ19" s="1002"/>
      <c r="ER19" s="1002"/>
      <c r="ES19" s="1002"/>
      <c r="ET19" s="1002"/>
      <c r="EU19" s="1002"/>
      <c r="EV19" s="1002"/>
      <c r="EW19" s="1002"/>
      <c r="EX19" s="1002"/>
      <c r="EY19" s="1002"/>
      <c r="EZ19" s="1002"/>
      <c r="FA19" s="1002"/>
      <c r="FB19" s="1002"/>
      <c r="FC19" s="551"/>
      <c r="FD19" s="551"/>
      <c r="FE19" s="281"/>
      <c r="FF19" s="281"/>
      <c r="FG19" s="281"/>
      <c r="FH19" s="281"/>
      <c r="FI19" s="281"/>
      <c r="FJ19" s="281"/>
      <c r="FK19" s="281"/>
      <c r="FL19" s="281"/>
      <c r="FM19" s="281"/>
      <c r="FN19" s="281"/>
      <c r="FO19" s="281"/>
      <c r="FP19" s="281"/>
      <c r="FQ19" s="281"/>
      <c r="FR19" s="281"/>
      <c r="FS19" s="281"/>
      <c r="FT19" s="281"/>
      <c r="FU19" s="281"/>
      <c r="FV19" s="281"/>
      <c r="FW19" s="281"/>
      <c r="FX19" s="281"/>
      <c r="FY19" s="281"/>
      <c r="FZ19" s="281"/>
      <c r="GA19" s="281"/>
    </row>
    <row r="20" spans="1:183" s="60" customFormat="1" ht="14.25" customHeight="1" x14ac:dyDescent="0.15">
      <c r="B20" s="538"/>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538"/>
      <c r="AX20" s="538"/>
      <c r="AY20" s="538"/>
      <c r="AZ20" s="538"/>
      <c r="BA20" s="538"/>
      <c r="BB20" s="538"/>
      <c r="BC20" s="538"/>
      <c r="BD20" s="538"/>
      <c r="BE20" s="538"/>
      <c r="BF20" s="538"/>
      <c r="BG20" s="538"/>
      <c r="BH20" s="538"/>
      <c r="BI20" s="538"/>
      <c r="BJ20" s="538"/>
      <c r="BK20" s="538"/>
      <c r="BL20" s="538"/>
      <c r="BM20" s="538"/>
      <c r="BN20" s="538"/>
      <c r="BO20" s="538"/>
      <c r="BP20" s="816"/>
      <c r="BQ20" s="816"/>
      <c r="BR20" s="816"/>
      <c r="BS20" s="816"/>
      <c r="BT20" s="816"/>
      <c r="BU20" s="816"/>
      <c r="BV20" s="816"/>
      <c r="BW20" s="816"/>
      <c r="BX20" s="816"/>
      <c r="BY20" s="816"/>
      <c r="BZ20" s="816"/>
      <c r="CA20" s="816"/>
      <c r="CB20" s="816"/>
      <c r="CC20" s="816"/>
      <c r="CD20" s="816"/>
      <c r="CE20" s="816"/>
      <c r="CF20" s="552"/>
      <c r="CG20" s="552"/>
      <c r="CH20" s="1002"/>
      <c r="CI20" s="1002"/>
      <c r="CJ20" s="1002"/>
      <c r="CK20" s="1002"/>
      <c r="CL20" s="1002"/>
      <c r="CM20" s="1002"/>
      <c r="CN20" s="1002"/>
      <c r="CO20" s="1002"/>
      <c r="CP20" s="1002"/>
      <c r="CQ20" s="1002"/>
      <c r="CR20" s="1002"/>
      <c r="CS20" s="1002"/>
      <c r="CT20" s="1002"/>
      <c r="CU20" s="1002"/>
      <c r="CV20" s="1002"/>
      <c r="CW20" s="1002"/>
      <c r="CX20" s="1002"/>
      <c r="CY20" s="1002"/>
      <c r="CZ20" s="1002"/>
      <c r="DA20" s="1002"/>
      <c r="DB20" s="1002"/>
      <c r="DC20" s="1002"/>
      <c r="DD20" s="1002"/>
      <c r="DE20" s="1002"/>
      <c r="DF20" s="1002"/>
      <c r="DG20" s="1002"/>
      <c r="DH20" s="1002"/>
      <c r="DI20" s="1002"/>
      <c r="DJ20" s="1002"/>
      <c r="DK20" s="1002"/>
      <c r="DL20" s="1002"/>
      <c r="DM20" s="1002"/>
      <c r="DN20" s="1002"/>
      <c r="DO20" s="1002"/>
      <c r="DP20" s="1002"/>
      <c r="DQ20" s="1002"/>
      <c r="DR20" s="1002"/>
      <c r="DS20" s="1002"/>
      <c r="DT20" s="1002"/>
      <c r="DU20" s="1002"/>
      <c r="DV20" s="1002"/>
      <c r="DW20" s="1002"/>
      <c r="DX20" s="1002"/>
      <c r="DY20" s="1002"/>
      <c r="DZ20" s="1002"/>
      <c r="EA20" s="1002"/>
      <c r="EB20" s="1002"/>
      <c r="EC20" s="1002"/>
      <c r="ED20" s="1002"/>
      <c r="EE20" s="1002"/>
      <c r="EF20" s="1002"/>
      <c r="EG20" s="1002"/>
      <c r="EH20" s="1002"/>
      <c r="EI20" s="1002"/>
      <c r="EJ20" s="1002"/>
      <c r="EK20" s="1002"/>
      <c r="EL20" s="1002"/>
      <c r="EM20" s="1002"/>
      <c r="EN20" s="1002"/>
      <c r="EO20" s="1002"/>
      <c r="EP20" s="1002"/>
      <c r="EQ20" s="1002"/>
      <c r="ER20" s="1002"/>
      <c r="ES20" s="1002"/>
      <c r="ET20" s="1002"/>
      <c r="EU20" s="1002"/>
      <c r="EV20" s="1002"/>
      <c r="EW20" s="1002"/>
      <c r="EX20" s="1002"/>
      <c r="EY20" s="1002"/>
      <c r="EZ20" s="1002"/>
      <c r="FA20" s="1002"/>
      <c r="FB20" s="1002"/>
      <c r="FC20" s="552"/>
      <c r="FD20" s="552"/>
      <c r="FE20" s="274"/>
      <c r="FF20" s="274"/>
      <c r="FG20" s="274"/>
      <c r="FH20" s="274"/>
      <c r="FI20" s="274"/>
      <c r="FJ20" s="274"/>
      <c r="FK20" s="274"/>
      <c r="FL20" s="274"/>
      <c r="FM20" s="274"/>
      <c r="FN20" s="274"/>
      <c r="FO20" s="274"/>
      <c r="FP20" s="274"/>
      <c r="FQ20" s="274"/>
      <c r="FR20" s="274"/>
      <c r="FS20" s="274"/>
      <c r="FT20" s="274"/>
      <c r="FU20" s="274"/>
      <c r="FV20" s="274"/>
      <c r="FW20" s="274"/>
      <c r="FX20" s="274"/>
      <c r="FY20" s="274"/>
      <c r="FZ20" s="274"/>
      <c r="GA20" s="274"/>
    </row>
    <row r="21" spans="1:183" s="5" customFormat="1" ht="14.25" customHeight="1" x14ac:dyDescent="0.15">
      <c r="B21" s="538"/>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c r="BD21" s="538"/>
      <c r="BE21" s="538"/>
      <c r="BF21" s="538"/>
      <c r="BG21" s="538"/>
      <c r="BH21" s="538"/>
      <c r="BI21" s="538"/>
      <c r="BJ21" s="538"/>
      <c r="BK21" s="538"/>
      <c r="BL21" s="538"/>
      <c r="BM21" s="538"/>
      <c r="BN21" s="538"/>
      <c r="BO21" s="538"/>
      <c r="BP21" s="816" t="str">
        <f>IF(代理申請!D19="","",代理申請!D19)</f>
        <v/>
      </c>
      <c r="BQ21" s="816"/>
      <c r="BR21" s="816"/>
      <c r="BS21" s="816"/>
      <c r="BT21" s="816"/>
      <c r="BU21" s="816"/>
      <c r="BV21" s="816"/>
      <c r="BW21" s="816"/>
      <c r="BX21" s="816"/>
      <c r="BY21" s="816"/>
      <c r="BZ21" s="816"/>
      <c r="CA21" s="816"/>
      <c r="CB21" s="816"/>
      <c r="CC21" s="816"/>
      <c r="CD21" s="816"/>
      <c r="CE21" s="816"/>
      <c r="CF21" s="553"/>
      <c r="CG21" s="553"/>
      <c r="CH21" s="1002" t="str">
        <f>IF(代理申請!E19="","",代理申請!E19)</f>
        <v/>
      </c>
      <c r="CI21" s="1002"/>
      <c r="CJ21" s="1002"/>
      <c r="CK21" s="1002"/>
      <c r="CL21" s="1002"/>
      <c r="CM21" s="1002"/>
      <c r="CN21" s="1002"/>
      <c r="CO21" s="1002"/>
      <c r="CP21" s="1002"/>
      <c r="CQ21" s="1002"/>
      <c r="CR21" s="1002"/>
      <c r="CS21" s="1002"/>
      <c r="CT21" s="1002"/>
      <c r="CU21" s="1002"/>
      <c r="CV21" s="1002"/>
      <c r="CW21" s="1002"/>
      <c r="CX21" s="1002"/>
      <c r="CY21" s="1002"/>
      <c r="CZ21" s="1002"/>
      <c r="DA21" s="1002"/>
      <c r="DB21" s="1002"/>
      <c r="DC21" s="1002"/>
      <c r="DD21" s="1002"/>
      <c r="DE21" s="1002"/>
      <c r="DF21" s="1002"/>
      <c r="DG21" s="1002"/>
      <c r="DH21" s="1002"/>
      <c r="DI21" s="1002"/>
      <c r="DJ21" s="1002"/>
      <c r="DK21" s="1002"/>
      <c r="DL21" s="1002"/>
      <c r="DM21" s="1002"/>
      <c r="DN21" s="1002"/>
      <c r="DO21" s="1002"/>
      <c r="DP21" s="1002"/>
      <c r="DQ21" s="1002"/>
      <c r="DR21" s="1002"/>
      <c r="DS21" s="1002"/>
      <c r="DT21" s="1002"/>
      <c r="DU21" s="1002"/>
      <c r="DV21" s="1002"/>
      <c r="DW21" s="1002"/>
      <c r="DX21" s="1002"/>
      <c r="DY21" s="1002"/>
      <c r="DZ21" s="1002"/>
      <c r="EA21" s="1002"/>
      <c r="EB21" s="1002"/>
      <c r="EC21" s="1002"/>
      <c r="ED21" s="1002"/>
      <c r="EE21" s="1002"/>
      <c r="EF21" s="1002"/>
      <c r="EG21" s="1002"/>
      <c r="EH21" s="1002"/>
      <c r="EI21" s="1002"/>
      <c r="EJ21" s="1002"/>
      <c r="EK21" s="1002"/>
      <c r="EL21" s="1002"/>
      <c r="EM21" s="1002"/>
      <c r="EN21" s="1002"/>
      <c r="EO21" s="1002"/>
      <c r="EP21" s="1002"/>
      <c r="EQ21" s="1002"/>
      <c r="ER21" s="1002"/>
      <c r="ES21" s="1002"/>
      <c r="ET21" s="1002"/>
      <c r="EU21" s="1002"/>
      <c r="EV21" s="1002"/>
      <c r="EW21" s="1002"/>
      <c r="EX21" s="1002"/>
      <c r="EY21" s="1002"/>
      <c r="EZ21" s="1002"/>
      <c r="FA21" s="1002"/>
      <c r="FB21" s="1002"/>
      <c r="FC21" s="554"/>
      <c r="FD21" s="554"/>
      <c r="FE21" s="275"/>
      <c r="FF21" s="275"/>
      <c r="FG21" s="275"/>
      <c r="FH21" s="275"/>
      <c r="FI21" s="275"/>
      <c r="FJ21" s="275"/>
      <c r="FK21" s="275"/>
      <c r="FL21" s="275"/>
      <c r="FM21" s="275"/>
      <c r="FN21" s="275"/>
      <c r="FO21" s="275"/>
      <c r="FP21" s="275"/>
      <c r="FQ21" s="275"/>
      <c r="FR21" s="275"/>
      <c r="FS21" s="275"/>
      <c r="FT21" s="275"/>
      <c r="FU21" s="275"/>
      <c r="FV21" s="275"/>
      <c r="FW21" s="275"/>
      <c r="FX21" s="275"/>
      <c r="FY21" s="275"/>
      <c r="FZ21" s="275"/>
      <c r="GA21" s="275"/>
    </row>
    <row r="22" spans="1:183" s="5" customFormat="1" ht="14.25" customHeight="1" x14ac:dyDescent="0.15">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5"/>
      <c r="BL22" s="555"/>
      <c r="BM22" s="555"/>
      <c r="BN22" s="555"/>
      <c r="BO22" s="555"/>
      <c r="BP22" s="816"/>
      <c r="BQ22" s="816"/>
      <c r="BR22" s="816"/>
      <c r="BS22" s="816"/>
      <c r="BT22" s="816"/>
      <c r="BU22" s="816"/>
      <c r="BV22" s="816"/>
      <c r="BW22" s="816"/>
      <c r="BX22" s="816"/>
      <c r="BY22" s="816"/>
      <c r="BZ22" s="816"/>
      <c r="CA22" s="816"/>
      <c r="CB22" s="816"/>
      <c r="CC22" s="816"/>
      <c r="CD22" s="816"/>
      <c r="CE22" s="816"/>
      <c r="CF22" s="553"/>
      <c r="CG22" s="553"/>
      <c r="CH22" s="1002"/>
      <c r="CI22" s="1002"/>
      <c r="CJ22" s="1002"/>
      <c r="CK22" s="1002"/>
      <c r="CL22" s="1002"/>
      <c r="CM22" s="1002"/>
      <c r="CN22" s="1002"/>
      <c r="CO22" s="1002"/>
      <c r="CP22" s="1002"/>
      <c r="CQ22" s="1002"/>
      <c r="CR22" s="1002"/>
      <c r="CS22" s="1002"/>
      <c r="CT22" s="1002"/>
      <c r="CU22" s="1002"/>
      <c r="CV22" s="1002"/>
      <c r="CW22" s="1002"/>
      <c r="CX22" s="1002"/>
      <c r="CY22" s="1002"/>
      <c r="CZ22" s="1002"/>
      <c r="DA22" s="1002"/>
      <c r="DB22" s="1002"/>
      <c r="DC22" s="1002"/>
      <c r="DD22" s="1002"/>
      <c r="DE22" s="1002"/>
      <c r="DF22" s="1002"/>
      <c r="DG22" s="1002"/>
      <c r="DH22" s="1002"/>
      <c r="DI22" s="1002"/>
      <c r="DJ22" s="1002"/>
      <c r="DK22" s="1002"/>
      <c r="DL22" s="1002"/>
      <c r="DM22" s="1002"/>
      <c r="DN22" s="1002"/>
      <c r="DO22" s="1002"/>
      <c r="DP22" s="1002"/>
      <c r="DQ22" s="1002"/>
      <c r="DR22" s="1002"/>
      <c r="DS22" s="1002"/>
      <c r="DT22" s="1002"/>
      <c r="DU22" s="1002"/>
      <c r="DV22" s="1002"/>
      <c r="DW22" s="1002"/>
      <c r="DX22" s="1002"/>
      <c r="DY22" s="1002"/>
      <c r="DZ22" s="1002"/>
      <c r="EA22" s="1002"/>
      <c r="EB22" s="1002"/>
      <c r="EC22" s="1002"/>
      <c r="ED22" s="1002"/>
      <c r="EE22" s="1002"/>
      <c r="EF22" s="1002"/>
      <c r="EG22" s="1002"/>
      <c r="EH22" s="1002"/>
      <c r="EI22" s="1002"/>
      <c r="EJ22" s="1002"/>
      <c r="EK22" s="1002"/>
      <c r="EL22" s="1002"/>
      <c r="EM22" s="1002"/>
      <c r="EN22" s="1002"/>
      <c r="EO22" s="1002"/>
      <c r="EP22" s="1002"/>
      <c r="EQ22" s="1002"/>
      <c r="ER22" s="1002"/>
      <c r="ES22" s="1002"/>
      <c r="ET22" s="1002"/>
      <c r="EU22" s="1002"/>
      <c r="EV22" s="1002"/>
      <c r="EW22" s="1002"/>
      <c r="EX22" s="1002"/>
      <c r="EY22" s="1002"/>
      <c r="EZ22" s="1002"/>
      <c r="FA22" s="1002"/>
      <c r="FB22" s="1002"/>
      <c r="FC22" s="554"/>
      <c r="FD22" s="554"/>
      <c r="FE22" s="275"/>
      <c r="FF22" s="275"/>
      <c r="FG22" s="275"/>
      <c r="FH22" s="275"/>
      <c r="FI22" s="275"/>
      <c r="FJ22" s="275"/>
      <c r="FK22" s="275"/>
      <c r="FL22" s="275"/>
      <c r="FM22" s="275"/>
      <c r="FN22" s="275"/>
      <c r="FO22" s="275"/>
      <c r="FP22" s="275"/>
      <c r="FQ22" s="275"/>
      <c r="FR22" s="275"/>
      <c r="FS22" s="275"/>
      <c r="FT22" s="275"/>
      <c r="FU22" s="275"/>
      <c r="FV22" s="275"/>
      <c r="FW22" s="275"/>
      <c r="FX22" s="275"/>
      <c r="FY22" s="275"/>
      <c r="FZ22" s="275"/>
      <c r="GA22" s="275"/>
    </row>
    <row r="23" spans="1:183" s="5" customFormat="1" ht="14.25" customHeight="1" x14ac:dyDescent="0.15">
      <c r="B23" s="555"/>
      <c r="C23" s="555"/>
      <c r="D23" s="555"/>
      <c r="E23" s="556"/>
      <c r="F23" s="556"/>
      <c r="G23" s="556"/>
      <c r="H23" s="556"/>
      <c r="I23" s="556"/>
      <c r="J23" s="556"/>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5"/>
      <c r="BF23" s="555"/>
      <c r="BG23" s="555"/>
      <c r="BH23" s="555"/>
      <c r="BI23" s="555"/>
      <c r="BJ23" s="538"/>
      <c r="BK23" s="538"/>
      <c r="BL23" s="538"/>
      <c r="BM23" s="538"/>
      <c r="BN23" s="538"/>
      <c r="BO23" s="538"/>
      <c r="BP23" s="816" t="str">
        <f>IF(代理申請!D20="","",代理申請!D20)</f>
        <v>代理人</v>
      </c>
      <c r="BQ23" s="816"/>
      <c r="BR23" s="816"/>
      <c r="BS23" s="816"/>
      <c r="BT23" s="816"/>
      <c r="BU23" s="816"/>
      <c r="BV23" s="816"/>
      <c r="BW23" s="816"/>
      <c r="BX23" s="816"/>
      <c r="BY23" s="816"/>
      <c r="BZ23" s="816"/>
      <c r="CA23" s="816"/>
      <c r="CB23" s="816"/>
      <c r="CC23" s="816"/>
      <c r="CD23" s="816"/>
      <c r="CE23" s="816"/>
      <c r="CF23" s="553"/>
      <c r="CG23" s="553"/>
      <c r="CH23" s="1002" t="str">
        <f>IF(代理申請!E20="","",代理申請!E20)</f>
        <v/>
      </c>
      <c r="CI23" s="1002"/>
      <c r="CJ23" s="1002"/>
      <c r="CK23" s="1002"/>
      <c r="CL23" s="1002"/>
      <c r="CM23" s="1002"/>
      <c r="CN23" s="1002"/>
      <c r="CO23" s="1002"/>
      <c r="CP23" s="1002"/>
      <c r="CQ23" s="1002"/>
      <c r="CR23" s="1002"/>
      <c r="CS23" s="1002"/>
      <c r="CT23" s="1002"/>
      <c r="CU23" s="1002"/>
      <c r="CV23" s="1002"/>
      <c r="CW23" s="1002"/>
      <c r="CX23" s="1002"/>
      <c r="CY23" s="1002"/>
      <c r="CZ23" s="1002"/>
      <c r="DA23" s="1002"/>
      <c r="DB23" s="1002"/>
      <c r="DC23" s="1002"/>
      <c r="DD23" s="1002"/>
      <c r="DE23" s="1002"/>
      <c r="DF23" s="1002"/>
      <c r="DG23" s="1002"/>
      <c r="DH23" s="1002"/>
      <c r="DI23" s="1002"/>
      <c r="DJ23" s="1002"/>
      <c r="DK23" s="1002"/>
      <c r="DL23" s="1002"/>
      <c r="DM23" s="1002"/>
      <c r="DN23" s="1002"/>
      <c r="DO23" s="1002"/>
      <c r="DP23" s="1002"/>
      <c r="DQ23" s="1002"/>
      <c r="DR23" s="1002"/>
      <c r="DS23" s="1002"/>
      <c r="DT23" s="1002"/>
      <c r="DU23" s="1002"/>
      <c r="DV23" s="1002"/>
      <c r="DW23" s="1002"/>
      <c r="DX23" s="1002"/>
      <c r="DY23" s="1002"/>
      <c r="DZ23" s="1002"/>
      <c r="EA23" s="1002"/>
      <c r="EB23" s="1002"/>
      <c r="EC23" s="1002"/>
      <c r="ED23" s="1002"/>
      <c r="EE23" s="1002"/>
      <c r="EF23" s="1002"/>
      <c r="EG23" s="1002"/>
      <c r="EH23" s="1002"/>
      <c r="EI23" s="1002"/>
      <c r="EJ23" s="1002"/>
      <c r="EK23" s="1002"/>
      <c r="EL23" s="1002"/>
      <c r="EM23" s="1002"/>
      <c r="EN23" s="1002"/>
      <c r="EO23" s="1002"/>
      <c r="EP23" s="1002"/>
      <c r="EQ23" s="1002"/>
      <c r="ER23" s="1002"/>
      <c r="ES23" s="1002"/>
      <c r="ET23" s="1002"/>
      <c r="EU23" s="1002"/>
      <c r="EV23" s="1002"/>
      <c r="EW23" s="1002"/>
      <c r="EX23" s="1002"/>
      <c r="EY23" s="1002"/>
      <c r="EZ23" s="1002"/>
      <c r="FA23" s="1002"/>
      <c r="FB23" s="1002"/>
      <c r="FC23" s="554"/>
      <c r="FD23" s="554"/>
      <c r="FE23" s="275"/>
      <c r="FF23" s="275"/>
      <c r="FG23" s="275"/>
      <c r="FH23" s="275"/>
      <c r="FI23" s="275"/>
      <c r="FJ23" s="275"/>
      <c r="FK23" s="275"/>
      <c r="FL23" s="275"/>
      <c r="FM23" s="275"/>
      <c r="FN23" s="275"/>
      <c r="FO23" s="275"/>
      <c r="FP23" s="275"/>
      <c r="FQ23" s="275"/>
      <c r="FR23" s="275"/>
      <c r="FS23" s="275"/>
      <c r="FT23" s="275"/>
      <c r="FU23" s="275"/>
      <c r="FV23" s="275"/>
      <c r="FW23" s="275"/>
      <c r="FX23" s="275"/>
      <c r="FY23" s="275"/>
      <c r="FZ23" s="275"/>
      <c r="GA23" s="275"/>
    </row>
    <row r="24" spans="1:183" s="5" customFormat="1" ht="14.25" customHeight="1" x14ac:dyDescent="0.15">
      <c r="B24" s="555"/>
      <c r="C24" s="555"/>
      <c r="D24" s="555"/>
      <c r="E24" s="556"/>
      <c r="F24" s="556"/>
      <c r="G24" s="556"/>
      <c r="H24" s="556"/>
      <c r="I24" s="556"/>
      <c r="J24" s="556"/>
      <c r="K24" s="557"/>
      <c r="L24" s="557"/>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5"/>
      <c r="BH24" s="555"/>
      <c r="BI24" s="555"/>
      <c r="BJ24" s="538"/>
      <c r="BK24" s="538"/>
      <c r="BL24" s="538"/>
      <c r="BM24" s="538"/>
      <c r="BN24" s="538"/>
      <c r="BO24" s="538"/>
      <c r="BP24" s="816"/>
      <c r="BQ24" s="816"/>
      <c r="BR24" s="816"/>
      <c r="BS24" s="816"/>
      <c r="BT24" s="816"/>
      <c r="BU24" s="816"/>
      <c r="BV24" s="816"/>
      <c r="BW24" s="816"/>
      <c r="BX24" s="816"/>
      <c r="BY24" s="816"/>
      <c r="BZ24" s="816"/>
      <c r="CA24" s="816"/>
      <c r="CB24" s="816"/>
      <c r="CC24" s="816"/>
      <c r="CD24" s="816"/>
      <c r="CE24" s="816"/>
      <c r="CF24" s="553"/>
      <c r="CG24" s="553"/>
      <c r="CH24" s="1002"/>
      <c r="CI24" s="1002"/>
      <c r="CJ24" s="1002"/>
      <c r="CK24" s="1002"/>
      <c r="CL24" s="1002"/>
      <c r="CM24" s="1002"/>
      <c r="CN24" s="1002"/>
      <c r="CO24" s="1002"/>
      <c r="CP24" s="1002"/>
      <c r="CQ24" s="1002"/>
      <c r="CR24" s="1002"/>
      <c r="CS24" s="1002"/>
      <c r="CT24" s="1002"/>
      <c r="CU24" s="1002"/>
      <c r="CV24" s="1002"/>
      <c r="CW24" s="1002"/>
      <c r="CX24" s="1002"/>
      <c r="CY24" s="1002"/>
      <c r="CZ24" s="1002"/>
      <c r="DA24" s="1002"/>
      <c r="DB24" s="1002"/>
      <c r="DC24" s="1002"/>
      <c r="DD24" s="1002"/>
      <c r="DE24" s="1002"/>
      <c r="DF24" s="1002"/>
      <c r="DG24" s="1002"/>
      <c r="DH24" s="1002"/>
      <c r="DI24" s="1002"/>
      <c r="DJ24" s="1002"/>
      <c r="DK24" s="1002"/>
      <c r="DL24" s="1002"/>
      <c r="DM24" s="1002"/>
      <c r="DN24" s="1002"/>
      <c r="DO24" s="1002"/>
      <c r="DP24" s="1002"/>
      <c r="DQ24" s="1002"/>
      <c r="DR24" s="1002"/>
      <c r="DS24" s="1002"/>
      <c r="DT24" s="1002"/>
      <c r="DU24" s="1002"/>
      <c r="DV24" s="1002"/>
      <c r="DW24" s="1002"/>
      <c r="DX24" s="1002"/>
      <c r="DY24" s="1002"/>
      <c r="DZ24" s="1002"/>
      <c r="EA24" s="1002"/>
      <c r="EB24" s="1002"/>
      <c r="EC24" s="1002"/>
      <c r="ED24" s="1002"/>
      <c r="EE24" s="1002"/>
      <c r="EF24" s="1002"/>
      <c r="EG24" s="1002"/>
      <c r="EH24" s="1002"/>
      <c r="EI24" s="1002"/>
      <c r="EJ24" s="1002"/>
      <c r="EK24" s="1002"/>
      <c r="EL24" s="1002"/>
      <c r="EM24" s="1002"/>
      <c r="EN24" s="1002"/>
      <c r="EO24" s="1002"/>
      <c r="EP24" s="1002"/>
      <c r="EQ24" s="1002"/>
      <c r="ER24" s="1002"/>
      <c r="ES24" s="1002"/>
      <c r="ET24" s="1002"/>
      <c r="EU24" s="1002"/>
      <c r="EV24" s="1002"/>
      <c r="EW24" s="1002"/>
      <c r="EX24" s="1002"/>
      <c r="EY24" s="1002"/>
      <c r="EZ24" s="1002"/>
      <c r="FA24" s="1002"/>
      <c r="FB24" s="1002"/>
      <c r="FC24" s="554"/>
      <c r="FD24" s="554"/>
      <c r="FE24" s="275"/>
      <c r="FF24" s="275"/>
      <c r="FG24" s="275"/>
      <c r="FH24" s="275"/>
      <c r="FI24" s="275"/>
      <c r="FJ24" s="275"/>
      <c r="FK24" s="275"/>
      <c r="FL24" s="275"/>
      <c r="FM24" s="275"/>
      <c r="FN24" s="275"/>
      <c r="FO24" s="275"/>
      <c r="FP24" s="275"/>
      <c r="FQ24" s="275"/>
      <c r="FR24" s="275"/>
      <c r="FS24" s="275"/>
      <c r="FT24" s="275"/>
      <c r="FU24" s="275"/>
      <c r="FV24" s="275"/>
      <c r="FW24" s="275"/>
      <c r="FX24" s="275"/>
      <c r="FY24" s="275"/>
      <c r="FZ24" s="275"/>
      <c r="GA24" s="275"/>
    </row>
    <row r="25" spans="1:183" s="5" customFormat="1" ht="14.25" customHeight="1" x14ac:dyDescent="0.15">
      <c r="B25" s="920" t="str">
        <f>+会社名等!D6</f>
        <v>○○局長</v>
      </c>
      <c r="C25" s="920"/>
      <c r="D25" s="920"/>
      <c r="E25" s="920"/>
      <c r="F25" s="920"/>
      <c r="G25" s="920"/>
      <c r="H25" s="920"/>
      <c r="I25" s="920"/>
      <c r="J25" s="920"/>
      <c r="K25" s="920"/>
      <c r="L25" s="555"/>
      <c r="M25" s="1004" t="s">
        <v>56</v>
      </c>
      <c r="N25" s="1004"/>
      <c r="O25" s="1004"/>
      <c r="P25" s="1004"/>
      <c r="Q25" s="1004"/>
      <c r="R25" s="1004"/>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8"/>
      <c r="AY25" s="558"/>
      <c r="AZ25" s="558"/>
      <c r="BA25" s="558"/>
      <c r="BB25" s="558"/>
      <c r="BC25" s="558"/>
      <c r="BD25" s="558"/>
      <c r="BE25" s="537"/>
      <c r="BF25" s="537"/>
      <c r="BG25" s="537"/>
      <c r="BH25" s="537"/>
      <c r="BI25" s="537"/>
      <c r="BJ25" s="537"/>
      <c r="BK25" s="538"/>
      <c r="BL25" s="538"/>
      <c r="BM25" s="538"/>
      <c r="BN25" s="538"/>
      <c r="BO25" s="559"/>
      <c r="BP25" s="816" t="str">
        <f>IF(代理申請!D21="","",代理申請!D21)</f>
        <v/>
      </c>
      <c r="BQ25" s="816"/>
      <c r="BR25" s="816"/>
      <c r="BS25" s="816"/>
      <c r="BT25" s="816"/>
      <c r="BU25" s="816"/>
      <c r="BV25" s="816"/>
      <c r="BW25" s="816"/>
      <c r="BX25" s="816"/>
      <c r="BY25" s="816"/>
      <c r="BZ25" s="816"/>
      <c r="CA25" s="816"/>
      <c r="CB25" s="816"/>
      <c r="CC25" s="816"/>
      <c r="CD25" s="816"/>
      <c r="CE25" s="816"/>
      <c r="CF25" s="560"/>
      <c r="CG25" s="560"/>
      <c r="CH25" s="1002" t="str">
        <f>IF(代理申請!E21="","",代理申請!E21)</f>
        <v/>
      </c>
      <c r="CI25" s="1002"/>
      <c r="CJ25" s="1002"/>
      <c r="CK25" s="1002"/>
      <c r="CL25" s="1002"/>
      <c r="CM25" s="1002"/>
      <c r="CN25" s="1002"/>
      <c r="CO25" s="1002"/>
      <c r="CP25" s="1002"/>
      <c r="CQ25" s="1002"/>
      <c r="CR25" s="1002"/>
      <c r="CS25" s="1002"/>
      <c r="CT25" s="1002"/>
      <c r="CU25" s="1002"/>
      <c r="CV25" s="1002"/>
      <c r="CW25" s="1002"/>
      <c r="CX25" s="1002"/>
      <c r="CY25" s="1002"/>
      <c r="CZ25" s="1002"/>
      <c r="DA25" s="1002"/>
      <c r="DB25" s="1002"/>
      <c r="DC25" s="1002"/>
      <c r="DD25" s="1002"/>
      <c r="DE25" s="1002"/>
      <c r="DF25" s="1002"/>
      <c r="DG25" s="1002"/>
      <c r="DH25" s="1002"/>
      <c r="DI25" s="1002"/>
      <c r="DJ25" s="1002"/>
      <c r="DK25" s="1002"/>
      <c r="DL25" s="1002"/>
      <c r="DM25" s="1002"/>
      <c r="DN25" s="1002"/>
      <c r="DO25" s="1002"/>
      <c r="DP25" s="1002"/>
      <c r="DQ25" s="1002"/>
      <c r="DR25" s="1002"/>
      <c r="DS25" s="1002"/>
      <c r="DT25" s="1002"/>
      <c r="DU25" s="1002"/>
      <c r="DV25" s="1002"/>
      <c r="DW25" s="1002"/>
      <c r="DX25" s="1002"/>
      <c r="DY25" s="1002"/>
      <c r="DZ25" s="1002"/>
      <c r="EA25" s="1002"/>
      <c r="EB25" s="1002"/>
      <c r="EC25" s="1002"/>
      <c r="ED25" s="1002"/>
      <c r="EE25" s="1002"/>
      <c r="EF25" s="1002"/>
      <c r="EG25" s="1002"/>
      <c r="EH25" s="1002"/>
      <c r="EI25" s="1002"/>
      <c r="EJ25" s="1002"/>
      <c r="EK25" s="1002"/>
      <c r="EL25" s="1002"/>
      <c r="EM25" s="1002"/>
      <c r="EN25" s="1002"/>
      <c r="EO25" s="1002"/>
      <c r="EP25" s="1002"/>
      <c r="EQ25" s="1002"/>
      <c r="ER25" s="1002"/>
      <c r="ES25" s="1002"/>
      <c r="ET25" s="1002"/>
      <c r="EU25" s="1002"/>
      <c r="EV25" s="1002"/>
      <c r="EW25" s="1002"/>
      <c r="EX25" s="1002"/>
      <c r="EY25" s="1002"/>
      <c r="EZ25" s="1002"/>
      <c r="FA25" s="1002"/>
      <c r="FB25" s="1002"/>
      <c r="FC25" s="561"/>
      <c r="FD25" s="561"/>
      <c r="FE25" s="1"/>
      <c r="FF25" s="1"/>
      <c r="FG25" s="1"/>
      <c r="FH25" s="1"/>
      <c r="FI25" s="1"/>
      <c r="FJ25" s="1"/>
      <c r="FK25" s="1"/>
      <c r="FL25" s="1"/>
      <c r="FM25" s="1"/>
      <c r="FN25" s="1"/>
      <c r="FO25" s="1"/>
      <c r="FP25" s="1"/>
      <c r="FQ25" s="1"/>
      <c r="FR25" s="1"/>
      <c r="FS25" s="1"/>
      <c r="FT25" s="276"/>
      <c r="FU25" s="1"/>
      <c r="FV25" s="1"/>
      <c r="FW25" s="1"/>
      <c r="FX25" s="1"/>
      <c r="FY25" s="1"/>
      <c r="FZ25" s="1"/>
      <c r="GA25" s="1"/>
    </row>
    <row r="26" spans="1:183" s="5" customFormat="1" ht="14.25" customHeight="1" x14ac:dyDescent="0.15">
      <c r="B26" s="920" t="str">
        <f>+会社名等!D7</f>
        <v>○○知事</v>
      </c>
      <c r="C26" s="920"/>
      <c r="D26" s="920"/>
      <c r="E26" s="920"/>
      <c r="F26" s="920"/>
      <c r="G26" s="920"/>
      <c r="H26" s="920"/>
      <c r="I26" s="920"/>
      <c r="J26" s="920"/>
      <c r="K26" s="920"/>
      <c r="L26" s="557"/>
      <c r="M26" s="1004"/>
      <c r="N26" s="1004"/>
      <c r="O26" s="1004"/>
      <c r="P26" s="1004"/>
      <c r="Q26" s="1004"/>
      <c r="R26" s="1004"/>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8"/>
      <c r="AY26" s="558"/>
      <c r="AZ26" s="558"/>
      <c r="BA26" s="558"/>
      <c r="BB26" s="558"/>
      <c r="BC26" s="558"/>
      <c r="BD26" s="558"/>
      <c r="BE26" s="537"/>
      <c r="BF26" s="537"/>
      <c r="BG26" s="537"/>
      <c r="BH26" s="537"/>
      <c r="BI26" s="537"/>
      <c r="BJ26" s="537"/>
      <c r="BK26" s="538"/>
      <c r="BL26" s="538"/>
      <c r="BM26" s="538"/>
      <c r="BN26" s="538"/>
      <c r="BO26" s="559"/>
      <c r="BP26" s="816"/>
      <c r="BQ26" s="816"/>
      <c r="BR26" s="816"/>
      <c r="BS26" s="816"/>
      <c r="BT26" s="816"/>
      <c r="BU26" s="816"/>
      <c r="BV26" s="816"/>
      <c r="BW26" s="816"/>
      <c r="BX26" s="816"/>
      <c r="BY26" s="816"/>
      <c r="BZ26" s="816"/>
      <c r="CA26" s="816"/>
      <c r="CB26" s="816"/>
      <c r="CC26" s="816"/>
      <c r="CD26" s="816"/>
      <c r="CE26" s="816"/>
      <c r="CF26" s="560"/>
      <c r="CG26" s="560"/>
      <c r="CH26" s="1013"/>
      <c r="CI26" s="1013"/>
      <c r="CJ26" s="1013"/>
      <c r="CK26" s="1013"/>
      <c r="CL26" s="1013"/>
      <c r="CM26" s="1013"/>
      <c r="CN26" s="1013"/>
      <c r="CO26" s="1013"/>
      <c r="CP26" s="1013"/>
      <c r="CQ26" s="1013"/>
      <c r="CR26" s="1013"/>
      <c r="CS26" s="1013"/>
      <c r="CT26" s="1013"/>
      <c r="CU26" s="1013"/>
      <c r="CV26" s="1013"/>
      <c r="CW26" s="1013"/>
      <c r="CX26" s="1013"/>
      <c r="CY26" s="1013"/>
      <c r="CZ26" s="1013"/>
      <c r="DA26" s="1013"/>
      <c r="DB26" s="1013"/>
      <c r="DC26" s="1013"/>
      <c r="DD26" s="1013"/>
      <c r="DE26" s="1013"/>
      <c r="DF26" s="1013"/>
      <c r="DG26" s="1013"/>
      <c r="DH26" s="1013"/>
      <c r="DI26" s="1013"/>
      <c r="DJ26" s="1013"/>
      <c r="DK26" s="1013"/>
      <c r="DL26" s="1013"/>
      <c r="DM26" s="1013"/>
      <c r="DN26" s="1013"/>
      <c r="DO26" s="1013"/>
      <c r="DP26" s="1013"/>
      <c r="DQ26" s="1013"/>
      <c r="DR26" s="1013"/>
      <c r="DS26" s="1013"/>
      <c r="DT26" s="1013"/>
      <c r="DU26" s="1013"/>
      <c r="DV26" s="1013"/>
      <c r="DW26" s="1013"/>
      <c r="DX26" s="1013"/>
      <c r="DY26" s="1013"/>
      <c r="DZ26" s="1013"/>
      <c r="EA26" s="1013"/>
      <c r="EB26" s="1013"/>
      <c r="EC26" s="1013"/>
      <c r="ED26" s="1013"/>
      <c r="EE26" s="1013"/>
      <c r="EF26" s="1013"/>
      <c r="EG26" s="1013"/>
      <c r="EH26" s="1013"/>
      <c r="EI26" s="1013"/>
      <c r="EJ26" s="1013"/>
      <c r="EK26" s="1013"/>
      <c r="EL26" s="1013"/>
      <c r="EM26" s="1013"/>
      <c r="EN26" s="1013"/>
      <c r="EO26" s="1013"/>
      <c r="EP26" s="1013"/>
      <c r="EQ26" s="1013"/>
      <c r="ER26" s="1013"/>
      <c r="ES26" s="1013"/>
      <c r="ET26" s="1013"/>
      <c r="EU26" s="1013"/>
      <c r="EV26" s="1013"/>
      <c r="EW26" s="1013"/>
      <c r="EX26" s="1013"/>
      <c r="EY26" s="1013"/>
      <c r="EZ26" s="1013"/>
      <c r="FA26" s="1013"/>
      <c r="FB26" s="1013"/>
      <c r="FC26" s="561"/>
      <c r="FD26" s="561"/>
      <c r="FE26" s="1"/>
      <c r="FF26" s="1"/>
      <c r="FG26" s="1"/>
      <c r="FH26" s="1"/>
      <c r="FI26" s="1"/>
      <c r="FJ26" s="1"/>
      <c r="FK26" s="1"/>
      <c r="FL26" s="1"/>
      <c r="FM26" s="1"/>
      <c r="FN26" s="1"/>
      <c r="FO26" s="1"/>
      <c r="FP26" s="1"/>
      <c r="FQ26" s="1"/>
      <c r="FR26" s="1"/>
      <c r="FS26" s="1"/>
      <c r="FT26" s="1"/>
      <c r="FU26" s="1"/>
      <c r="FV26" s="1"/>
      <c r="FW26" s="1"/>
      <c r="FX26" s="1"/>
      <c r="FY26" s="1"/>
      <c r="FZ26" s="1"/>
      <c r="GA26" s="1"/>
    </row>
    <row r="27" spans="1:183" s="5" customFormat="1" ht="14.25" customHeight="1" thickBot="1" x14ac:dyDescent="0.2">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5"/>
      <c r="BH27" s="555"/>
      <c r="BI27" s="555"/>
      <c r="BJ27" s="555"/>
      <c r="BK27" s="555"/>
      <c r="BL27" s="555"/>
      <c r="BM27" s="555"/>
      <c r="BN27" s="555"/>
      <c r="BO27" s="555"/>
      <c r="BP27" s="555"/>
      <c r="BQ27" s="555"/>
      <c r="BR27" s="555"/>
      <c r="BS27" s="555"/>
      <c r="BT27" s="555"/>
      <c r="BU27" s="555"/>
      <c r="BV27" s="555"/>
      <c r="BW27" s="555"/>
      <c r="BX27" s="555"/>
      <c r="BY27" s="555"/>
      <c r="BZ27" s="555"/>
      <c r="CA27" s="555"/>
      <c r="CB27" s="555"/>
      <c r="CC27" s="555"/>
      <c r="CD27" s="555"/>
      <c r="CE27" s="555"/>
      <c r="CF27" s="555"/>
      <c r="CG27" s="555"/>
      <c r="CH27" s="555"/>
      <c r="CI27" s="555"/>
      <c r="CJ27" s="555"/>
      <c r="CK27" s="555"/>
      <c r="CL27" s="555"/>
      <c r="CM27" s="555"/>
      <c r="CN27" s="555"/>
      <c r="CO27" s="555"/>
      <c r="CP27" s="555"/>
      <c r="CQ27" s="555"/>
      <c r="CR27" s="555"/>
      <c r="CS27" s="555"/>
      <c r="CT27" s="555"/>
      <c r="CU27" s="555"/>
      <c r="CV27" s="555"/>
      <c r="CW27" s="555"/>
      <c r="CX27" s="555"/>
      <c r="CY27" s="555"/>
      <c r="CZ27" s="555"/>
      <c r="DA27" s="555"/>
      <c r="DB27" s="555"/>
      <c r="DC27" s="555"/>
      <c r="DD27" s="555"/>
      <c r="DE27" s="555"/>
      <c r="DF27" s="555"/>
      <c r="DG27" s="555"/>
      <c r="DH27" s="555"/>
      <c r="DI27" s="555"/>
      <c r="DJ27" s="555"/>
      <c r="DK27" s="555"/>
      <c r="DL27" s="555"/>
      <c r="DM27" s="555"/>
      <c r="DN27" s="555"/>
      <c r="DO27" s="555"/>
      <c r="DP27" s="555"/>
      <c r="DQ27" s="555"/>
      <c r="DR27" s="555"/>
      <c r="DS27" s="555"/>
      <c r="DT27" s="555"/>
      <c r="DU27" s="555"/>
      <c r="DV27" s="555"/>
      <c r="DW27" s="555"/>
      <c r="DX27" s="555"/>
      <c r="DY27" s="555"/>
      <c r="DZ27" s="555"/>
      <c r="EA27" s="555"/>
      <c r="EB27" s="555"/>
      <c r="EC27" s="555"/>
      <c r="ED27" s="555"/>
      <c r="EE27" s="555"/>
      <c r="EF27" s="555"/>
      <c r="EG27" s="555"/>
      <c r="EH27" s="555"/>
      <c r="EI27" s="555"/>
      <c r="EJ27" s="555"/>
      <c r="EK27" s="555"/>
      <c r="EL27" s="555"/>
      <c r="EM27" s="555"/>
      <c r="EN27" s="555"/>
      <c r="EO27" s="555"/>
      <c r="EP27" s="555"/>
      <c r="EQ27" s="555"/>
      <c r="ER27" s="555"/>
      <c r="ES27" s="555"/>
      <c r="ET27" s="555"/>
      <c r="EU27" s="555"/>
      <c r="EV27" s="555"/>
      <c r="EW27" s="555"/>
      <c r="EX27" s="555"/>
      <c r="EY27" s="555"/>
      <c r="EZ27" s="555"/>
      <c r="FA27" s="555"/>
      <c r="FB27" s="555"/>
      <c r="FC27" s="555"/>
      <c r="FD27" s="555"/>
      <c r="FE27" s="277"/>
    </row>
    <row r="28" spans="1:183" s="5" customFormat="1" ht="18" customHeight="1" x14ac:dyDescent="0.15">
      <c r="B28" s="1022" t="s">
        <v>33</v>
      </c>
      <c r="C28" s="1015"/>
      <c r="D28" s="1015"/>
      <c r="E28" s="562"/>
      <c r="F28" s="562"/>
      <c r="G28" s="562"/>
      <c r="H28" s="562"/>
      <c r="I28" s="562"/>
      <c r="J28" s="562"/>
      <c r="K28" s="1024" t="s">
        <v>59</v>
      </c>
      <c r="L28" s="1024"/>
      <c r="M28" s="1024"/>
      <c r="N28" s="1024"/>
      <c r="O28" s="563"/>
      <c r="P28" s="1015" t="s">
        <v>60</v>
      </c>
      <c r="Q28" s="1015"/>
      <c r="R28" s="1015"/>
      <c r="S28" s="1015"/>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2"/>
      <c r="AY28" s="562"/>
      <c r="AZ28" s="562"/>
      <c r="BA28" s="562"/>
      <c r="BB28" s="562"/>
      <c r="BC28" s="562"/>
      <c r="BD28" s="562"/>
      <c r="BE28" s="562"/>
      <c r="BF28" s="562"/>
      <c r="BG28" s="562"/>
      <c r="BH28" s="562"/>
      <c r="BI28" s="562"/>
      <c r="BJ28" s="562"/>
      <c r="BK28" s="562"/>
      <c r="BL28" s="562"/>
      <c r="BM28" s="562"/>
      <c r="BN28" s="562"/>
      <c r="BO28" s="564"/>
      <c r="BP28" s="1015" t="s">
        <v>32</v>
      </c>
      <c r="BQ28" s="1015"/>
      <c r="BR28" s="1015"/>
      <c r="BS28" s="1015"/>
      <c r="BT28" s="1015"/>
      <c r="BU28" s="1015"/>
      <c r="BV28" s="1015"/>
      <c r="BW28" s="1015"/>
      <c r="BX28" s="1015"/>
      <c r="BY28" s="1015"/>
      <c r="BZ28" s="1015"/>
      <c r="CA28" s="1015"/>
      <c r="CB28" s="1015"/>
      <c r="CC28" s="1015"/>
      <c r="CD28" s="1015"/>
      <c r="CE28" s="1015"/>
      <c r="CF28" s="562"/>
      <c r="CG28" s="562"/>
      <c r="CH28" s="562"/>
      <c r="CI28" s="562"/>
      <c r="CJ28" s="562"/>
      <c r="CK28" s="562"/>
      <c r="CL28" s="562"/>
      <c r="CM28" s="562"/>
      <c r="CN28" s="562"/>
      <c r="CO28" s="562"/>
      <c r="CP28" s="562"/>
      <c r="CQ28" s="562"/>
      <c r="CR28" s="562"/>
      <c r="CS28" s="562"/>
      <c r="CT28" s="562"/>
      <c r="CU28" s="1007" t="s">
        <v>320</v>
      </c>
      <c r="CV28" s="1008"/>
      <c r="CW28" s="1008"/>
      <c r="CX28" s="1008"/>
      <c r="CY28" s="1008"/>
      <c r="CZ28" s="1008"/>
      <c r="DA28" s="1008"/>
      <c r="DB28" s="1008"/>
      <c r="DC28" s="1008"/>
      <c r="DD28" s="1008"/>
      <c r="DE28" s="1008"/>
      <c r="DF28" s="1008"/>
      <c r="DG28" s="1008"/>
      <c r="DH28" s="1008"/>
      <c r="DI28" s="1008"/>
      <c r="DJ28" s="1008"/>
      <c r="DK28" s="1008"/>
      <c r="DL28" s="1008"/>
      <c r="DM28" s="1008"/>
      <c r="DN28" s="1008"/>
      <c r="DO28" s="1008"/>
      <c r="DP28" s="1008"/>
      <c r="DQ28" s="1008"/>
      <c r="DR28" s="1008"/>
      <c r="DS28" s="1008"/>
      <c r="DT28" s="1008"/>
      <c r="DU28" s="1008"/>
      <c r="DV28" s="1008"/>
      <c r="DW28" s="1008"/>
      <c r="DX28" s="1008"/>
      <c r="DY28" s="1008"/>
      <c r="DZ28" s="1008"/>
      <c r="EA28" s="1008"/>
      <c r="EB28" s="1008"/>
      <c r="EC28" s="1008"/>
      <c r="ED28" s="1008"/>
      <c r="EE28" s="1008"/>
      <c r="EF28" s="565"/>
      <c r="EG28" s="565"/>
      <c r="EH28" s="566"/>
      <c r="EI28" s="566"/>
      <c r="EJ28" s="566"/>
      <c r="EK28" s="566"/>
      <c r="EL28" s="566"/>
      <c r="EM28" s="566"/>
      <c r="EN28" s="566"/>
      <c r="EO28" s="566"/>
      <c r="EP28" s="567"/>
      <c r="EQ28" s="567"/>
      <c r="ER28" s="565"/>
      <c r="ES28" s="565"/>
      <c r="ET28" s="565"/>
      <c r="EU28" s="565"/>
      <c r="EV28" s="565"/>
      <c r="EW28" s="565"/>
      <c r="EX28" s="565"/>
      <c r="EY28" s="565"/>
      <c r="EZ28" s="566"/>
      <c r="FA28" s="566"/>
      <c r="FB28" s="566"/>
      <c r="FC28" s="566"/>
      <c r="FD28" s="568"/>
      <c r="FE28" s="18"/>
      <c r="FF28" s="18"/>
      <c r="FG28" s="18"/>
      <c r="FH28" s="22"/>
      <c r="FI28" s="22"/>
      <c r="FJ28" s="18"/>
      <c r="FK28" s="18"/>
      <c r="FL28" s="18"/>
      <c r="FM28" s="18"/>
      <c r="FN28" s="18"/>
      <c r="FO28" s="18"/>
      <c r="FP28" s="18"/>
      <c r="FQ28" s="18"/>
      <c r="FR28" s="68"/>
      <c r="FS28" s="68"/>
      <c r="FT28" s="22"/>
      <c r="FU28" s="22"/>
      <c r="FV28" s="22"/>
      <c r="FW28" s="22"/>
      <c r="FX28" s="22"/>
      <c r="FY28" s="22"/>
      <c r="FZ28" s="22"/>
      <c r="GA28" s="22"/>
    </row>
    <row r="29" spans="1:183" s="31" customFormat="1" ht="12" customHeight="1" x14ac:dyDescent="0.15">
      <c r="B29" s="1023"/>
      <c r="C29" s="1011"/>
      <c r="D29" s="1011"/>
      <c r="E29" s="569"/>
      <c r="F29" s="570"/>
      <c r="G29" s="570"/>
      <c r="H29" s="570"/>
      <c r="I29" s="570"/>
      <c r="J29" s="570"/>
      <c r="K29" s="1025"/>
      <c r="L29" s="1025"/>
      <c r="M29" s="1025"/>
      <c r="N29" s="1025"/>
      <c r="O29" s="571"/>
      <c r="P29" s="1011"/>
      <c r="Q29" s="1011"/>
      <c r="R29" s="1011"/>
      <c r="S29" s="1011"/>
      <c r="T29" s="570"/>
      <c r="U29" s="570"/>
      <c r="V29" s="572"/>
      <c r="W29" s="572"/>
      <c r="X29" s="572"/>
      <c r="Y29" s="572"/>
      <c r="Z29" s="572"/>
      <c r="AA29" s="572"/>
      <c r="AB29" s="572"/>
      <c r="AC29" s="1006" t="s">
        <v>136</v>
      </c>
      <c r="AD29" s="1006"/>
      <c r="AE29" s="1006"/>
      <c r="AF29" s="573"/>
      <c r="AG29" s="573"/>
      <c r="AH29" s="573"/>
      <c r="AI29" s="573"/>
      <c r="AJ29" s="573"/>
      <c r="AK29" s="573"/>
      <c r="AL29" s="573"/>
      <c r="AM29" s="1006" t="s">
        <v>137</v>
      </c>
      <c r="AN29" s="1006"/>
      <c r="AO29" s="1006"/>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1006" t="s">
        <v>138</v>
      </c>
      <c r="BQ29" s="1006"/>
      <c r="BR29" s="1006"/>
      <c r="BS29" s="1006" t="s">
        <v>139</v>
      </c>
      <c r="BT29" s="1006"/>
      <c r="BU29" s="1006"/>
      <c r="BV29" s="1006"/>
      <c r="BW29" s="1006"/>
      <c r="BX29" s="573"/>
      <c r="BY29" s="573"/>
      <c r="BZ29" s="573"/>
      <c r="CA29" s="573"/>
      <c r="CB29" s="573"/>
      <c r="CC29" s="573"/>
      <c r="CD29" s="573"/>
      <c r="CE29" s="573"/>
      <c r="CF29" s="573"/>
      <c r="CG29" s="573"/>
      <c r="CH29" s="573"/>
      <c r="CI29" s="573"/>
      <c r="CJ29" s="573"/>
      <c r="CK29" s="573"/>
      <c r="CL29" s="573"/>
      <c r="CM29" s="573"/>
      <c r="CN29" s="573"/>
      <c r="CO29" s="573"/>
      <c r="CP29" s="573"/>
      <c r="CQ29" s="573"/>
      <c r="CR29" s="573"/>
      <c r="CS29" s="573"/>
      <c r="CT29" s="573"/>
      <c r="CU29" s="573"/>
      <c r="CV29" s="1006" t="s">
        <v>140</v>
      </c>
      <c r="CW29" s="1006"/>
      <c r="CX29" s="1006"/>
      <c r="CY29" s="1006"/>
      <c r="CZ29" s="1006"/>
      <c r="DA29" s="573"/>
      <c r="DB29" s="573"/>
      <c r="DC29" s="573"/>
      <c r="DD29" s="573"/>
      <c r="DE29" s="573"/>
      <c r="DF29" s="573"/>
      <c r="DG29" s="573"/>
      <c r="DH29" s="573"/>
      <c r="DI29" s="573"/>
      <c r="DJ29" s="573"/>
      <c r="DK29" s="573"/>
      <c r="DL29" s="573"/>
      <c r="DM29" s="573"/>
      <c r="DN29" s="573"/>
      <c r="DO29" s="573"/>
      <c r="DP29" s="573"/>
      <c r="DQ29" s="573"/>
      <c r="DR29" s="1006" t="s">
        <v>141</v>
      </c>
      <c r="DS29" s="1006"/>
      <c r="DT29" s="1006"/>
      <c r="DU29" s="1006"/>
      <c r="DV29" s="1006"/>
      <c r="DW29" s="573"/>
      <c r="DX29" s="573"/>
      <c r="DY29" s="573"/>
      <c r="DZ29" s="573"/>
      <c r="EA29" s="573"/>
      <c r="EB29" s="573"/>
      <c r="EC29" s="573"/>
      <c r="ED29" s="572"/>
      <c r="EE29" s="572"/>
      <c r="EF29" s="572"/>
      <c r="EG29" s="572"/>
      <c r="EH29" s="572"/>
      <c r="EI29" s="572"/>
      <c r="EJ29" s="572"/>
      <c r="EK29" s="572"/>
      <c r="EL29" s="572"/>
      <c r="EM29" s="572"/>
      <c r="EN29" s="572"/>
      <c r="EO29" s="572"/>
      <c r="EP29" s="572"/>
      <c r="EQ29" s="572"/>
      <c r="ER29" s="572"/>
      <c r="ES29" s="572"/>
      <c r="ET29" s="572"/>
      <c r="EU29" s="572"/>
      <c r="EV29" s="572"/>
      <c r="EW29" s="572"/>
      <c r="EX29" s="572"/>
      <c r="EY29" s="572"/>
      <c r="EZ29" s="573"/>
      <c r="FA29" s="573"/>
      <c r="FB29" s="573"/>
      <c r="FC29" s="573"/>
      <c r="FD29" s="574"/>
      <c r="FE29" s="18"/>
      <c r="FF29" s="12"/>
      <c r="FG29" s="12"/>
      <c r="FH29" s="12"/>
      <c r="FI29" s="12"/>
      <c r="FJ29" s="12"/>
      <c r="FK29" s="12"/>
      <c r="FL29" s="12"/>
      <c r="FM29" s="12"/>
      <c r="FN29" s="12"/>
      <c r="FO29" s="12"/>
      <c r="FP29" s="12"/>
      <c r="FQ29" s="12"/>
      <c r="FR29" s="12"/>
      <c r="FS29" s="12"/>
      <c r="FT29" s="12"/>
      <c r="FU29" s="12"/>
      <c r="FV29" s="12"/>
      <c r="FW29" s="12"/>
      <c r="FX29" s="12"/>
      <c r="FY29" s="12"/>
      <c r="FZ29" s="12"/>
      <c r="GA29" s="12"/>
    </row>
    <row r="30" spans="1:183" s="62" customFormat="1" ht="31.5" customHeight="1" x14ac:dyDescent="0.15">
      <c r="A30" s="663" t="s">
        <v>646</v>
      </c>
      <c r="B30" s="1014" t="s">
        <v>93</v>
      </c>
      <c r="C30" s="990"/>
      <c r="D30" s="990"/>
      <c r="E30" s="575"/>
      <c r="F30" s="543"/>
      <c r="G30" s="997"/>
      <c r="H30" s="998"/>
      <c r="I30" s="999"/>
      <c r="J30" s="543"/>
      <c r="K30" s="543"/>
      <c r="L30" s="994">
        <v>0</v>
      </c>
      <c r="M30" s="995"/>
      <c r="N30" s="996"/>
      <c r="O30" s="540"/>
      <c r="P30" s="994" t="s">
        <v>321</v>
      </c>
      <c r="Q30" s="995"/>
      <c r="R30" s="996"/>
      <c r="S30" s="543"/>
      <c r="T30" s="543"/>
      <c r="U30" s="948" t="s">
        <v>641</v>
      </c>
      <c r="V30" s="948"/>
      <c r="W30" s="948"/>
      <c r="X30" s="948"/>
      <c r="Y30" s="948"/>
      <c r="Z30" s="948"/>
      <c r="AA30" s="948"/>
      <c r="AB30" s="948"/>
      <c r="AC30" s="949"/>
      <c r="AD30" s="950"/>
      <c r="AE30" s="951"/>
      <c r="AF30" s="538"/>
      <c r="AG30" s="949"/>
      <c r="AH30" s="950"/>
      <c r="AI30" s="951"/>
      <c r="AJ30" s="898" t="s">
        <v>53</v>
      </c>
      <c r="AK30" s="898"/>
      <c r="AL30" s="898"/>
      <c r="AM30" s="949"/>
      <c r="AN30" s="950"/>
      <c r="AO30" s="951"/>
      <c r="AP30" s="538"/>
      <c r="AQ30" s="949"/>
      <c r="AR30" s="950"/>
      <c r="AS30" s="951"/>
      <c r="AT30" s="898" t="s">
        <v>54</v>
      </c>
      <c r="AU30" s="898"/>
      <c r="AV30" s="898"/>
      <c r="AW30" s="949"/>
      <c r="AX30" s="950"/>
      <c r="AY30" s="951"/>
      <c r="AZ30" s="538"/>
      <c r="BA30" s="949"/>
      <c r="BB30" s="950"/>
      <c r="BC30" s="951"/>
      <c r="BD30" s="898" t="s">
        <v>55</v>
      </c>
      <c r="BE30" s="898"/>
      <c r="BF30" s="898"/>
      <c r="BG30" s="898"/>
      <c r="BH30" s="948" t="s">
        <v>641</v>
      </c>
      <c r="BI30" s="948"/>
      <c r="BJ30" s="948"/>
      <c r="BK30" s="948"/>
      <c r="BL30" s="948"/>
      <c r="BM30" s="948"/>
      <c r="BN30" s="948"/>
      <c r="BO30" s="948"/>
      <c r="BP30" s="949"/>
      <c r="BQ30" s="950"/>
      <c r="BR30" s="951"/>
      <c r="BS30" s="538"/>
      <c r="BT30" s="949"/>
      <c r="BU30" s="950"/>
      <c r="BV30" s="951"/>
      <c r="BW30" s="898" t="s">
        <v>53</v>
      </c>
      <c r="BX30" s="898"/>
      <c r="BY30" s="898"/>
      <c r="BZ30" s="949"/>
      <c r="CA30" s="950"/>
      <c r="CB30" s="951"/>
      <c r="CC30" s="538"/>
      <c r="CD30" s="949"/>
      <c r="CE30" s="950"/>
      <c r="CF30" s="951"/>
      <c r="CG30" s="898" t="s">
        <v>54</v>
      </c>
      <c r="CH30" s="898"/>
      <c r="CI30" s="898"/>
      <c r="CJ30" s="949"/>
      <c r="CK30" s="950"/>
      <c r="CL30" s="951"/>
      <c r="CM30" s="538"/>
      <c r="CN30" s="949"/>
      <c r="CO30" s="950"/>
      <c r="CP30" s="951"/>
      <c r="CQ30" s="898" t="s">
        <v>55</v>
      </c>
      <c r="CR30" s="898"/>
      <c r="CS30" s="898"/>
      <c r="CT30" s="898"/>
      <c r="CU30" s="538"/>
      <c r="CV30" s="538"/>
      <c r="CW30" s="949"/>
      <c r="CX30" s="950"/>
      <c r="CY30" s="951"/>
      <c r="CZ30" s="538"/>
      <c r="DA30" s="949"/>
      <c r="DB30" s="950"/>
      <c r="DC30" s="951"/>
      <c r="DD30" s="898" t="s">
        <v>306</v>
      </c>
      <c r="DE30" s="898"/>
      <c r="DF30" s="898"/>
      <c r="DG30" s="952"/>
      <c r="DH30" s="953"/>
      <c r="DI30" s="954"/>
      <c r="DJ30" s="548"/>
      <c r="DK30" s="952"/>
      <c r="DL30" s="953"/>
      <c r="DM30" s="954"/>
      <c r="DN30" s="548"/>
      <c r="DO30" s="952"/>
      <c r="DP30" s="953"/>
      <c r="DQ30" s="954"/>
      <c r="DR30" s="548"/>
      <c r="DS30" s="952"/>
      <c r="DT30" s="953"/>
      <c r="DU30" s="954"/>
      <c r="DV30" s="548"/>
      <c r="DW30" s="952"/>
      <c r="DX30" s="953"/>
      <c r="DY30" s="954"/>
      <c r="DZ30" s="548"/>
      <c r="EA30" s="952"/>
      <c r="EB30" s="953"/>
      <c r="EC30" s="954"/>
      <c r="ED30" s="548"/>
      <c r="EE30" s="548"/>
      <c r="EF30" s="548"/>
      <c r="EG30" s="548"/>
      <c r="EH30" s="548"/>
      <c r="EI30" s="548"/>
      <c r="EJ30" s="548"/>
      <c r="EK30" s="548"/>
      <c r="EL30" s="548"/>
      <c r="EM30" s="548"/>
      <c r="EN30" s="548"/>
      <c r="EO30" s="548"/>
      <c r="EP30" s="548"/>
      <c r="EQ30" s="548"/>
      <c r="ER30" s="548"/>
      <c r="ES30" s="548"/>
      <c r="ET30" s="548"/>
      <c r="EU30" s="548"/>
      <c r="EV30" s="548"/>
      <c r="EW30" s="548"/>
      <c r="EX30" s="548"/>
      <c r="EY30" s="548"/>
      <c r="EZ30" s="548"/>
      <c r="FA30" s="548"/>
      <c r="FB30" s="548"/>
      <c r="FC30" s="548"/>
      <c r="FD30" s="576"/>
      <c r="FE30" s="68"/>
      <c r="FF30" s="68"/>
      <c r="FG30" s="68"/>
      <c r="FH30" s="68"/>
      <c r="FI30" s="68"/>
      <c r="FJ30" s="68"/>
      <c r="FK30" s="68"/>
      <c r="FL30" s="68"/>
      <c r="FM30" s="68"/>
      <c r="FN30" s="68"/>
      <c r="FO30" s="68"/>
      <c r="FP30" s="68"/>
      <c r="FQ30" s="68"/>
      <c r="FR30" s="68"/>
      <c r="FS30" s="68"/>
      <c r="FT30" s="68"/>
      <c r="FU30" s="68"/>
      <c r="FV30" s="68"/>
      <c r="FW30" s="68"/>
      <c r="FX30" s="68"/>
      <c r="FY30" s="68"/>
      <c r="FZ30" s="68"/>
      <c r="GA30" s="68"/>
    </row>
    <row r="31" spans="1:183" s="5" customFormat="1" ht="15" customHeight="1" thickBot="1" x14ac:dyDescent="0.2">
      <c r="B31" s="577"/>
      <c r="C31" s="578"/>
      <c r="D31" s="578"/>
      <c r="E31" s="579"/>
      <c r="F31" s="580"/>
      <c r="G31" s="581"/>
      <c r="H31" s="581"/>
      <c r="I31" s="581"/>
      <c r="J31" s="580"/>
      <c r="K31" s="580"/>
      <c r="L31" s="582"/>
      <c r="M31" s="582"/>
      <c r="N31" s="582"/>
      <c r="O31" s="582"/>
      <c r="P31" s="582"/>
      <c r="Q31" s="582"/>
      <c r="R31" s="582"/>
      <c r="S31" s="583"/>
      <c r="T31" s="583"/>
      <c r="U31" s="895"/>
      <c r="V31" s="895"/>
      <c r="W31" s="895"/>
      <c r="X31" s="895"/>
      <c r="Y31" s="895"/>
      <c r="Z31" s="895"/>
      <c r="AA31" s="895"/>
      <c r="AB31" s="895"/>
      <c r="AC31" s="580"/>
      <c r="AD31" s="580"/>
      <c r="AE31" s="580"/>
      <c r="AF31" s="580"/>
      <c r="AG31" s="580"/>
      <c r="AH31" s="580"/>
      <c r="AI31" s="580"/>
      <c r="AJ31" s="580"/>
      <c r="AK31" s="580"/>
      <c r="AL31" s="580"/>
      <c r="AM31" s="580"/>
      <c r="AN31" s="580"/>
      <c r="AO31" s="580"/>
      <c r="AP31" s="580"/>
      <c r="AQ31" s="580"/>
      <c r="AR31" s="580"/>
      <c r="AS31" s="584"/>
      <c r="AT31" s="584"/>
      <c r="AU31" s="584"/>
      <c r="AV31" s="585"/>
      <c r="AW31" s="585"/>
      <c r="AX31" s="585"/>
      <c r="AY31" s="586"/>
      <c r="AZ31" s="586"/>
      <c r="BA31" s="586"/>
      <c r="BB31" s="583"/>
      <c r="BC31" s="583"/>
      <c r="BD31" s="583"/>
      <c r="BE31" s="583"/>
      <c r="BF31" s="583"/>
      <c r="BG31" s="583"/>
      <c r="BH31" s="895"/>
      <c r="BI31" s="895"/>
      <c r="BJ31" s="895"/>
      <c r="BK31" s="895"/>
      <c r="BL31" s="895"/>
      <c r="BM31" s="895"/>
      <c r="BN31" s="895"/>
      <c r="BO31" s="895"/>
      <c r="BP31" s="580"/>
      <c r="BQ31" s="583"/>
      <c r="BR31" s="583"/>
      <c r="BS31" s="583"/>
      <c r="BT31" s="583"/>
      <c r="BU31" s="583"/>
      <c r="BV31" s="583"/>
      <c r="BW31" s="583"/>
      <c r="BX31" s="583"/>
      <c r="BY31" s="583"/>
      <c r="BZ31" s="583"/>
      <c r="CA31" s="583"/>
      <c r="CB31" s="583"/>
      <c r="CC31" s="583"/>
      <c r="CD31" s="583"/>
      <c r="CE31" s="583"/>
      <c r="CF31" s="583"/>
      <c r="CG31" s="583"/>
      <c r="CH31" s="583"/>
      <c r="CI31" s="580"/>
      <c r="CJ31" s="587"/>
      <c r="CK31" s="587"/>
      <c r="CL31" s="580"/>
      <c r="CM31" s="580"/>
      <c r="CN31" s="580"/>
      <c r="CO31" s="580"/>
      <c r="CP31" s="580"/>
      <c r="CQ31" s="580"/>
      <c r="CR31" s="580"/>
      <c r="CS31" s="580"/>
      <c r="CT31" s="583"/>
      <c r="CU31" s="583"/>
      <c r="CV31" s="583"/>
      <c r="CW31" s="583"/>
      <c r="CX31" s="583"/>
      <c r="CY31" s="583"/>
      <c r="CZ31" s="583"/>
      <c r="DA31" s="588"/>
      <c r="DB31" s="588"/>
      <c r="DC31" s="588"/>
      <c r="DD31" s="588"/>
      <c r="DE31" s="588"/>
      <c r="DF31" s="588"/>
      <c r="DG31" s="588"/>
      <c r="DH31" s="588"/>
      <c r="DI31" s="588"/>
      <c r="DJ31" s="588"/>
      <c r="DK31" s="588"/>
      <c r="DL31" s="588"/>
      <c r="DM31" s="588"/>
      <c r="DN31" s="588"/>
      <c r="DO31" s="588"/>
      <c r="DP31" s="588"/>
      <c r="DQ31" s="588"/>
      <c r="DR31" s="588"/>
      <c r="DS31" s="588"/>
      <c r="DT31" s="588"/>
      <c r="DU31" s="588"/>
      <c r="DV31" s="588"/>
      <c r="DW31" s="588"/>
      <c r="DX31" s="588"/>
      <c r="DY31" s="588"/>
      <c r="DZ31" s="588"/>
      <c r="EA31" s="588"/>
      <c r="EB31" s="588"/>
      <c r="EC31" s="588"/>
      <c r="ED31" s="588"/>
      <c r="EE31" s="588"/>
      <c r="EF31" s="588"/>
      <c r="EG31" s="588"/>
      <c r="EH31" s="588"/>
      <c r="EI31" s="588"/>
      <c r="EJ31" s="588"/>
      <c r="EK31" s="588"/>
      <c r="EL31" s="588"/>
      <c r="EM31" s="588"/>
      <c r="EN31" s="588"/>
      <c r="EO31" s="588"/>
      <c r="EP31" s="588"/>
      <c r="EQ31" s="588"/>
      <c r="ER31" s="588"/>
      <c r="ES31" s="588"/>
      <c r="ET31" s="588"/>
      <c r="EU31" s="588"/>
      <c r="EV31" s="588"/>
      <c r="EW31" s="588"/>
      <c r="EX31" s="588"/>
      <c r="EY31" s="588"/>
      <c r="EZ31" s="588"/>
      <c r="FA31" s="588"/>
      <c r="FB31" s="588"/>
      <c r="FC31" s="588"/>
      <c r="FD31" s="589"/>
      <c r="FE31" s="22"/>
      <c r="FF31" s="22"/>
      <c r="FG31" s="22"/>
      <c r="FH31" s="22"/>
      <c r="FI31" s="22"/>
      <c r="FJ31" s="22"/>
      <c r="FK31" s="22"/>
      <c r="FL31" s="22"/>
      <c r="FM31" s="22"/>
      <c r="FN31" s="22"/>
      <c r="FO31" s="22"/>
      <c r="FP31" s="22"/>
      <c r="FQ31" s="22"/>
      <c r="FR31" s="22"/>
      <c r="FS31" s="22"/>
      <c r="FT31" s="22"/>
      <c r="FU31" s="22"/>
      <c r="FV31" s="22"/>
      <c r="FW31" s="22"/>
      <c r="FX31" s="22"/>
      <c r="FY31" s="22"/>
      <c r="FZ31" s="22"/>
      <c r="GA31" s="22"/>
    </row>
    <row r="32" spans="1:183" s="5" customFormat="1" ht="17.25" customHeight="1" x14ac:dyDescent="0.15">
      <c r="B32" s="590"/>
      <c r="C32" s="590"/>
      <c r="D32" s="590"/>
      <c r="E32" s="591"/>
      <c r="F32" s="592"/>
      <c r="G32" s="593"/>
      <c r="H32" s="593"/>
      <c r="I32" s="593"/>
      <c r="J32" s="592"/>
      <c r="K32" s="594"/>
      <c r="L32" s="539"/>
      <c r="M32" s="539"/>
      <c r="N32" s="539"/>
      <c r="O32" s="539"/>
      <c r="P32" s="539"/>
      <c r="Q32" s="539"/>
      <c r="R32" s="539"/>
      <c r="S32" s="595"/>
      <c r="T32" s="595"/>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6"/>
      <c r="AU32" s="596"/>
      <c r="AV32" s="596"/>
      <c r="AW32" s="597"/>
      <c r="AX32" s="597"/>
      <c r="AY32" s="597"/>
      <c r="AZ32" s="594"/>
      <c r="BA32" s="594"/>
      <c r="BB32" s="594"/>
      <c r="BC32" s="598"/>
      <c r="BD32" s="598"/>
      <c r="BE32" s="594"/>
      <c r="BF32" s="595"/>
      <c r="BG32" s="595"/>
      <c r="BH32" s="595"/>
      <c r="BI32" s="595"/>
      <c r="BJ32" s="595"/>
      <c r="BK32" s="595"/>
      <c r="BL32" s="596"/>
      <c r="BM32" s="596"/>
      <c r="BN32" s="596"/>
      <c r="BO32" s="596"/>
      <c r="BP32" s="594"/>
      <c r="BQ32" s="594"/>
      <c r="BR32" s="594"/>
      <c r="BS32" s="594"/>
      <c r="BT32" s="594"/>
      <c r="BU32" s="595"/>
      <c r="BV32" s="595"/>
      <c r="BW32" s="595"/>
      <c r="BX32" s="595"/>
      <c r="BY32" s="595"/>
      <c r="BZ32" s="595"/>
      <c r="CA32" s="595"/>
      <c r="CB32" s="595"/>
      <c r="CC32" s="595"/>
      <c r="CD32" s="595"/>
      <c r="CE32" s="595"/>
      <c r="CF32" s="595"/>
      <c r="CG32" s="595"/>
      <c r="CH32" s="595"/>
      <c r="CI32" s="595"/>
      <c r="CJ32" s="595"/>
      <c r="CK32" s="595"/>
      <c r="CL32" s="595"/>
      <c r="CM32" s="595"/>
      <c r="CN32" s="595"/>
      <c r="CO32" s="595"/>
      <c r="CP32" s="595"/>
      <c r="CQ32" s="595"/>
      <c r="CR32" s="594"/>
      <c r="CS32" s="543"/>
      <c r="CT32" s="543"/>
      <c r="CU32" s="543"/>
      <c r="CV32" s="594"/>
      <c r="CW32" s="594"/>
      <c r="CX32" s="594"/>
      <c r="CY32" s="594"/>
      <c r="CZ32" s="594"/>
      <c r="DA32" s="594"/>
      <c r="DB32" s="594"/>
      <c r="DC32" s="594"/>
      <c r="DD32" s="594"/>
      <c r="DE32" s="595"/>
      <c r="DF32" s="595"/>
      <c r="DG32" s="595"/>
      <c r="DH32" s="595"/>
      <c r="DI32" s="595"/>
      <c r="DJ32" s="595"/>
      <c r="DK32" s="599"/>
      <c r="DL32" s="599"/>
      <c r="DM32" s="1011" t="s">
        <v>85</v>
      </c>
      <c r="DN32" s="1011"/>
      <c r="DO32" s="1011"/>
      <c r="DP32" s="1011"/>
      <c r="DQ32" s="1011"/>
      <c r="DR32" s="1011"/>
      <c r="DS32" s="1011"/>
      <c r="DT32" s="1011"/>
      <c r="DU32" s="1011"/>
      <c r="DV32" s="1011"/>
      <c r="DW32" s="1011"/>
      <c r="DX32" s="1011"/>
      <c r="DY32" s="1011"/>
      <c r="DZ32" s="1011"/>
      <c r="EA32" s="1011"/>
      <c r="EB32" s="1011"/>
      <c r="EC32" s="1011"/>
      <c r="ED32" s="538"/>
      <c r="EE32" s="538"/>
      <c r="EF32" s="538"/>
      <c r="EG32" s="538"/>
      <c r="EH32" s="538"/>
      <c r="EI32" s="538"/>
      <c r="EJ32" s="538"/>
      <c r="EK32" s="538"/>
      <c r="EL32" s="538"/>
      <c r="EM32" s="538"/>
      <c r="EN32" s="538"/>
      <c r="EO32" s="538"/>
      <c r="EP32" s="538"/>
      <c r="EQ32" s="538"/>
      <c r="ER32" s="538"/>
      <c r="ES32" s="538"/>
      <c r="ET32" s="538"/>
      <c r="EU32" s="538"/>
      <c r="EV32" s="538"/>
      <c r="EW32" s="538"/>
      <c r="EX32" s="538"/>
      <c r="EY32" s="538"/>
      <c r="EZ32" s="538"/>
      <c r="FA32" s="538"/>
      <c r="FB32" s="548"/>
      <c r="FC32" s="538"/>
      <c r="FD32" s="538"/>
      <c r="FE32" s="22"/>
      <c r="FF32" s="22"/>
      <c r="FG32" s="22"/>
      <c r="FH32" s="22"/>
      <c r="FI32" s="22"/>
      <c r="FJ32" s="22"/>
      <c r="FK32" s="22"/>
      <c r="FL32" s="22"/>
      <c r="FM32" s="22"/>
      <c r="FN32" s="22"/>
      <c r="FO32" s="22"/>
      <c r="FP32" s="22"/>
      <c r="FQ32" s="22"/>
      <c r="FR32" s="22"/>
      <c r="FS32" s="22"/>
      <c r="FT32" s="22"/>
      <c r="FU32" s="22"/>
      <c r="FV32" s="22"/>
      <c r="FW32" s="22"/>
      <c r="FX32" s="22"/>
      <c r="FY32" s="22"/>
      <c r="FZ32" s="22"/>
      <c r="GA32" s="22"/>
    </row>
    <row r="33" spans="1:186" s="61" customFormat="1" ht="12" customHeight="1" x14ac:dyDescent="0.2">
      <c r="B33" s="600"/>
      <c r="C33" s="600"/>
      <c r="D33" s="600"/>
      <c r="E33" s="601"/>
      <c r="F33" s="602"/>
      <c r="G33" s="603"/>
      <c r="H33" s="603"/>
      <c r="I33" s="603"/>
      <c r="J33" s="603"/>
      <c r="K33" s="603"/>
      <c r="L33" s="604"/>
      <c r="M33" s="604"/>
      <c r="N33" s="604"/>
      <c r="O33" s="604"/>
      <c r="P33" s="604"/>
      <c r="Q33" s="604"/>
      <c r="R33" s="604"/>
      <c r="S33" s="603"/>
      <c r="T33" s="603"/>
      <c r="U33" s="603"/>
      <c r="V33" s="605"/>
      <c r="W33" s="605"/>
      <c r="X33" s="605"/>
      <c r="Y33" s="605"/>
      <c r="Z33" s="556"/>
      <c r="AA33" s="556"/>
      <c r="AB33" s="556"/>
      <c r="AC33" s="556"/>
      <c r="AD33" s="556"/>
      <c r="AE33" s="556"/>
      <c r="AF33" s="605"/>
      <c r="AG33" s="605"/>
      <c r="AH33" s="556"/>
      <c r="AI33" s="556"/>
      <c r="AJ33" s="906" t="s">
        <v>142</v>
      </c>
      <c r="AK33" s="906"/>
      <c r="AL33" s="906"/>
      <c r="AM33" s="556"/>
      <c r="AN33" s="556"/>
      <c r="AO33" s="556"/>
      <c r="AP33" s="605"/>
      <c r="AQ33" s="605"/>
      <c r="AR33" s="605"/>
      <c r="AS33" s="605"/>
      <c r="AT33" s="605"/>
      <c r="AU33" s="556"/>
      <c r="AV33" s="556"/>
      <c r="AW33" s="556"/>
      <c r="AX33" s="605"/>
      <c r="AY33" s="605"/>
      <c r="AZ33" s="556"/>
      <c r="BA33" s="556"/>
      <c r="BB33" s="556"/>
      <c r="BC33" s="556"/>
      <c r="BD33" s="605"/>
      <c r="BE33" s="605"/>
      <c r="BF33" s="556"/>
      <c r="BG33" s="556"/>
      <c r="BH33" s="556"/>
      <c r="BI33" s="556"/>
      <c r="BJ33" s="556"/>
      <c r="BK33" s="556"/>
      <c r="BL33" s="556"/>
      <c r="BM33" s="556"/>
      <c r="BN33" s="556"/>
      <c r="BO33" s="556"/>
      <c r="BP33" s="556"/>
      <c r="BQ33" s="556"/>
      <c r="BR33" s="556"/>
      <c r="BS33" s="556"/>
      <c r="BT33" s="556"/>
      <c r="BU33" s="556"/>
      <c r="BV33" s="556"/>
      <c r="BW33" s="556"/>
      <c r="BX33" s="556"/>
      <c r="BY33" s="556"/>
      <c r="BZ33" s="556"/>
      <c r="CA33" s="556"/>
      <c r="CB33" s="556"/>
      <c r="CC33" s="556"/>
      <c r="CD33" s="556"/>
      <c r="CE33" s="605"/>
      <c r="CF33" s="605"/>
      <c r="CG33" s="605"/>
      <c r="CH33" s="605"/>
      <c r="CI33" s="605"/>
      <c r="CJ33" s="605"/>
      <c r="CK33" s="906" t="s">
        <v>143</v>
      </c>
      <c r="CL33" s="906"/>
      <c r="CM33" s="906"/>
      <c r="CN33" s="605"/>
      <c r="CO33" s="605"/>
      <c r="CP33" s="605"/>
      <c r="CQ33" s="605"/>
      <c r="CR33" s="605"/>
      <c r="CS33" s="605"/>
      <c r="CT33" s="605"/>
      <c r="CU33" s="605"/>
      <c r="CV33" s="605"/>
      <c r="CW33" s="605"/>
      <c r="CX33" s="605"/>
      <c r="CY33" s="605"/>
      <c r="CZ33" s="605"/>
      <c r="DA33" s="605"/>
      <c r="DB33" s="605"/>
      <c r="DC33" s="605"/>
      <c r="DD33" s="906" t="s">
        <v>144</v>
      </c>
      <c r="DE33" s="906"/>
      <c r="DF33" s="906"/>
      <c r="DG33" s="906"/>
      <c r="DH33" s="906"/>
      <c r="DI33" s="605"/>
      <c r="DJ33" s="605"/>
      <c r="DK33" s="605"/>
      <c r="DL33" s="605"/>
      <c r="DM33" s="556"/>
      <c r="DN33" s="556"/>
      <c r="DO33" s="556"/>
      <c r="DP33" s="556"/>
      <c r="DQ33" s="556"/>
      <c r="DR33" s="556"/>
      <c r="DS33" s="556"/>
      <c r="DT33" s="906" t="s">
        <v>145</v>
      </c>
      <c r="DU33" s="906"/>
      <c r="DV33" s="906"/>
      <c r="DW33" s="906"/>
      <c r="DX33" s="906"/>
      <c r="DY33" s="605"/>
      <c r="DZ33" s="605"/>
      <c r="EA33" s="605"/>
      <c r="EB33" s="605"/>
      <c r="EC33" s="605"/>
      <c r="ED33" s="605"/>
      <c r="EE33" s="605"/>
      <c r="EF33" s="605"/>
      <c r="EG33" s="605"/>
      <c r="EH33" s="605"/>
      <c r="EI33" s="605"/>
      <c r="EJ33" s="605"/>
      <c r="EK33" s="605"/>
      <c r="EL33" s="556"/>
      <c r="EM33" s="556"/>
      <c r="EN33" s="556"/>
      <c r="EO33" s="556"/>
      <c r="EP33" s="906" t="s">
        <v>146</v>
      </c>
      <c r="EQ33" s="906"/>
      <c r="ER33" s="906"/>
      <c r="ES33" s="906"/>
      <c r="ET33" s="906"/>
      <c r="EU33" s="556"/>
      <c r="EV33" s="556"/>
      <c r="EW33" s="556"/>
      <c r="EX33" s="556"/>
      <c r="EY33" s="556"/>
      <c r="EZ33" s="556"/>
      <c r="FA33" s="606"/>
      <c r="FB33" s="605"/>
      <c r="FC33" s="605"/>
      <c r="FD33" s="605"/>
      <c r="FE33" s="22"/>
      <c r="FF33" s="278"/>
      <c r="FG33" s="278"/>
      <c r="FH33" s="279"/>
      <c r="FI33" s="22"/>
      <c r="FJ33" s="22"/>
      <c r="FK33" s="22"/>
      <c r="FL33" s="22"/>
      <c r="FM33" s="22"/>
      <c r="FN33" s="22"/>
      <c r="FO33" s="22"/>
      <c r="FP33" s="22"/>
      <c r="FQ33" s="22"/>
      <c r="FR33" s="22"/>
      <c r="FS33" s="22"/>
      <c r="FT33" s="22"/>
      <c r="FU33" s="22"/>
      <c r="FV33" s="22"/>
      <c r="FW33" s="22"/>
      <c r="FX33" s="22"/>
      <c r="FY33" s="22"/>
      <c r="FZ33" s="22"/>
      <c r="GA33" s="22"/>
      <c r="GB33" s="5"/>
      <c r="GC33" s="5"/>
      <c r="GD33" s="5"/>
    </row>
    <row r="34" spans="1:186" s="62" customFormat="1" ht="15.75" customHeight="1" x14ac:dyDescent="0.15">
      <c r="A34" s="896" t="s">
        <v>646</v>
      </c>
      <c r="B34" s="899" t="s">
        <v>31</v>
      </c>
      <c r="C34" s="899"/>
      <c r="D34" s="899"/>
      <c r="E34" s="575"/>
      <c r="F34" s="543"/>
      <c r="G34" s="1016"/>
      <c r="H34" s="1017"/>
      <c r="I34" s="1018"/>
      <c r="J34" s="543"/>
      <c r="K34" s="543"/>
      <c r="L34" s="900">
        <v>0</v>
      </c>
      <c r="M34" s="901"/>
      <c r="N34" s="902"/>
      <c r="O34" s="540"/>
      <c r="P34" s="900" t="s">
        <v>322</v>
      </c>
      <c r="Q34" s="901"/>
      <c r="R34" s="902"/>
      <c r="S34" s="543"/>
      <c r="T34" s="908" t="s">
        <v>114</v>
      </c>
      <c r="U34" s="908"/>
      <c r="V34" s="908"/>
      <c r="W34" s="908"/>
      <c r="X34" s="908"/>
      <c r="Y34" s="908"/>
      <c r="Z34" s="908"/>
      <c r="AA34" s="898" t="s">
        <v>307</v>
      </c>
      <c r="AB34" s="898"/>
      <c r="AC34" s="898"/>
      <c r="AD34" s="898"/>
      <c r="AE34" s="898"/>
      <c r="AF34" s="898"/>
      <c r="AG34" s="898"/>
      <c r="AH34" s="898"/>
      <c r="AI34" s="909"/>
      <c r="AJ34" s="910" t="str">
        <f>MID(会社名等!$E$25,1,1)</f>
        <v/>
      </c>
      <c r="AK34" s="911"/>
      <c r="AL34" s="912"/>
      <c r="AM34" s="607"/>
      <c r="AN34" s="910" t="str">
        <f>MID(会社名等!$E$25,2,1)</f>
        <v/>
      </c>
      <c r="AO34" s="911"/>
      <c r="AP34" s="912"/>
      <c r="AQ34" s="908" t="s">
        <v>116</v>
      </c>
      <c r="AR34" s="920"/>
      <c r="AS34" s="920"/>
      <c r="AT34" s="920"/>
      <c r="AU34" s="920"/>
      <c r="AV34" s="920"/>
      <c r="AW34" s="920"/>
      <c r="AX34" s="920"/>
      <c r="AY34" s="920"/>
      <c r="AZ34" s="920"/>
      <c r="BA34" s="920"/>
      <c r="BB34" s="920"/>
      <c r="BC34" s="920"/>
      <c r="BD34" s="920"/>
      <c r="BE34" s="920"/>
      <c r="BF34" s="920"/>
      <c r="BG34" s="920"/>
      <c r="BH34" s="898" t="s">
        <v>0</v>
      </c>
      <c r="BI34" s="898"/>
      <c r="BJ34" s="898"/>
      <c r="BK34" s="898"/>
      <c r="BL34" s="898"/>
      <c r="BM34" s="898"/>
      <c r="BN34" s="898"/>
      <c r="BO34" s="898"/>
      <c r="BP34" s="898"/>
      <c r="BQ34" s="1004" t="s">
        <v>117</v>
      </c>
      <c r="BR34" s="1004"/>
      <c r="BS34" s="1004"/>
      <c r="BT34" s="1004"/>
      <c r="BU34" s="898" t="s">
        <v>317</v>
      </c>
      <c r="BV34" s="898"/>
      <c r="BW34" s="898"/>
      <c r="BX34" s="910" t="str">
        <f>MID(会社名等!$G$25,1,1)</f>
        <v/>
      </c>
      <c r="BY34" s="911"/>
      <c r="BZ34" s="912"/>
      <c r="CA34" s="607"/>
      <c r="CB34" s="910" t="str">
        <f>MID(会社名等!$G$25,2,1)</f>
        <v/>
      </c>
      <c r="CC34" s="911"/>
      <c r="CD34" s="912"/>
      <c r="CE34" s="898" t="s">
        <v>6</v>
      </c>
      <c r="CF34" s="898"/>
      <c r="CG34" s="898"/>
      <c r="CH34" s="898"/>
      <c r="CI34" s="898"/>
      <c r="CJ34" s="898"/>
      <c r="CK34" s="910" t="str">
        <f>MID(会社名等!$I$25,1,1)</f>
        <v/>
      </c>
      <c r="CL34" s="911"/>
      <c r="CM34" s="912"/>
      <c r="CN34" s="607"/>
      <c r="CO34" s="910" t="str">
        <f>MID(会社名等!$I$25,2,1)</f>
        <v/>
      </c>
      <c r="CP34" s="911"/>
      <c r="CQ34" s="912"/>
      <c r="CR34" s="539"/>
      <c r="CS34" s="910" t="str">
        <f>MID(会社名等!$I$25,3,1)</f>
        <v/>
      </c>
      <c r="CT34" s="911"/>
      <c r="CU34" s="912"/>
      <c r="CV34" s="607"/>
      <c r="CW34" s="910" t="str">
        <f>MID(会社名等!$I$25,4,1)</f>
        <v/>
      </c>
      <c r="CX34" s="911"/>
      <c r="CY34" s="912"/>
      <c r="CZ34" s="539"/>
      <c r="DA34" s="910" t="str">
        <f>MID(会社名等!$I$25,5,1)</f>
        <v/>
      </c>
      <c r="DB34" s="911"/>
      <c r="DC34" s="912"/>
      <c r="DD34" s="607"/>
      <c r="DE34" s="910" t="str">
        <f>MID(会社名等!$I$25,6,1)</f>
        <v/>
      </c>
      <c r="DF34" s="911"/>
      <c r="DG34" s="912"/>
      <c r="DH34" s="898" t="s">
        <v>57</v>
      </c>
      <c r="DI34" s="898"/>
      <c r="DJ34" s="898"/>
      <c r="DK34" s="898"/>
      <c r="DL34" s="948" t="s">
        <v>641</v>
      </c>
      <c r="DM34" s="948"/>
      <c r="DN34" s="948"/>
      <c r="DO34" s="948"/>
      <c r="DP34" s="948"/>
      <c r="DQ34" s="948"/>
      <c r="DR34" s="948"/>
      <c r="DS34" s="948"/>
      <c r="DT34" s="948"/>
      <c r="DU34" s="910" t="str">
        <f>MID(会社名等!$K$25,1,1)</f>
        <v/>
      </c>
      <c r="DV34" s="911"/>
      <c r="DW34" s="912"/>
      <c r="DX34" s="607"/>
      <c r="DY34" s="910" t="str">
        <f>MID(会社名等!$K$25,2,1)</f>
        <v/>
      </c>
      <c r="DZ34" s="911"/>
      <c r="EA34" s="912"/>
      <c r="EB34" s="898" t="s">
        <v>53</v>
      </c>
      <c r="EC34" s="898"/>
      <c r="ED34" s="898"/>
      <c r="EE34" s="898"/>
      <c r="EF34" s="910" t="str">
        <f>MID(会社名等!$K$25,3,1)</f>
        <v/>
      </c>
      <c r="EG34" s="911"/>
      <c r="EH34" s="912"/>
      <c r="EI34" s="607"/>
      <c r="EJ34" s="910" t="str">
        <f>MID(会社名等!$K$25,4,1)</f>
        <v/>
      </c>
      <c r="EK34" s="911"/>
      <c r="EL34" s="912"/>
      <c r="EM34" s="898" t="s">
        <v>54</v>
      </c>
      <c r="EN34" s="898"/>
      <c r="EO34" s="898"/>
      <c r="EP34" s="898"/>
      <c r="EQ34" s="910" t="str">
        <f>MID(会社名等!$K$25,5,1)</f>
        <v/>
      </c>
      <c r="ER34" s="911"/>
      <c r="ES34" s="912"/>
      <c r="ET34" s="607"/>
      <c r="EU34" s="910" t="str">
        <f>MID(会社名等!$K$25,6,1)</f>
        <v/>
      </c>
      <c r="EV34" s="911"/>
      <c r="EW34" s="912"/>
      <c r="EX34" s="898" t="s">
        <v>55</v>
      </c>
      <c r="EY34" s="898"/>
      <c r="EZ34" s="898"/>
      <c r="FA34" s="898"/>
      <c r="FB34" s="548"/>
      <c r="FC34" s="607"/>
      <c r="FD34" s="607"/>
      <c r="FE34" s="648"/>
      <c r="FF34" s="968" t="s">
        <v>431</v>
      </c>
      <c r="FG34" s="968"/>
      <c r="FH34" s="968"/>
      <c r="FI34" s="279"/>
      <c r="FJ34" s="279"/>
      <c r="FK34" s="22"/>
      <c r="FL34" s="22"/>
      <c r="FM34" s="22"/>
      <c r="FN34" s="22"/>
      <c r="FO34" s="22"/>
      <c r="FP34" s="22"/>
      <c r="FQ34" s="22"/>
      <c r="FR34" s="22"/>
      <c r="FS34" s="22"/>
      <c r="FT34" s="22"/>
      <c r="FU34" s="22"/>
      <c r="FV34" s="22"/>
      <c r="FW34" s="22"/>
      <c r="FX34" s="22"/>
      <c r="FY34" s="22"/>
      <c r="FZ34" s="22"/>
      <c r="GA34" s="22"/>
      <c r="GB34" s="5"/>
      <c r="GC34" s="5"/>
      <c r="GD34" s="5"/>
    </row>
    <row r="35" spans="1:186" s="5" customFormat="1" ht="15.75" customHeight="1" x14ac:dyDescent="0.15">
      <c r="A35" s="896"/>
      <c r="B35" s="899"/>
      <c r="C35" s="899"/>
      <c r="D35" s="899"/>
      <c r="E35" s="608"/>
      <c r="F35" s="594"/>
      <c r="G35" s="1019"/>
      <c r="H35" s="1020"/>
      <c r="I35" s="1021"/>
      <c r="J35" s="539"/>
      <c r="K35" s="539"/>
      <c r="L35" s="903"/>
      <c r="M35" s="904"/>
      <c r="N35" s="905"/>
      <c r="O35" s="540"/>
      <c r="P35" s="903"/>
      <c r="Q35" s="904"/>
      <c r="R35" s="905"/>
      <c r="S35" s="539"/>
      <c r="T35" s="907" t="s">
        <v>115</v>
      </c>
      <c r="U35" s="907"/>
      <c r="V35" s="907"/>
      <c r="W35" s="907"/>
      <c r="X35" s="907"/>
      <c r="Y35" s="907"/>
      <c r="Z35" s="907"/>
      <c r="AA35" s="898"/>
      <c r="AB35" s="898"/>
      <c r="AC35" s="898"/>
      <c r="AD35" s="898"/>
      <c r="AE35" s="898"/>
      <c r="AF35" s="898"/>
      <c r="AG35" s="898"/>
      <c r="AH35" s="898"/>
      <c r="AI35" s="909"/>
      <c r="AJ35" s="913"/>
      <c r="AK35" s="914"/>
      <c r="AL35" s="915"/>
      <c r="AM35" s="607"/>
      <c r="AN35" s="913"/>
      <c r="AO35" s="914"/>
      <c r="AP35" s="915"/>
      <c r="AQ35" s="919" t="str">
        <f>+B26</f>
        <v>○○知事</v>
      </c>
      <c r="AR35" s="919"/>
      <c r="AS35" s="919"/>
      <c r="AT35" s="919"/>
      <c r="AU35" s="919"/>
      <c r="AV35" s="919"/>
      <c r="AW35" s="919"/>
      <c r="AX35" s="919"/>
      <c r="AY35" s="919"/>
      <c r="AZ35" s="919"/>
      <c r="BA35" s="919"/>
      <c r="BB35" s="919"/>
      <c r="BC35" s="919"/>
      <c r="BD35" s="919"/>
      <c r="BE35" s="919"/>
      <c r="BF35" s="919"/>
      <c r="BG35" s="919"/>
      <c r="BH35" s="898"/>
      <c r="BI35" s="898"/>
      <c r="BJ35" s="898"/>
      <c r="BK35" s="898"/>
      <c r="BL35" s="898"/>
      <c r="BM35" s="898"/>
      <c r="BN35" s="898"/>
      <c r="BO35" s="898"/>
      <c r="BP35" s="898"/>
      <c r="BQ35" s="1005" t="s">
        <v>118</v>
      </c>
      <c r="BR35" s="1005"/>
      <c r="BS35" s="1005"/>
      <c r="BT35" s="1005"/>
      <c r="BU35" s="898"/>
      <c r="BV35" s="898"/>
      <c r="BW35" s="898"/>
      <c r="BX35" s="913"/>
      <c r="BY35" s="914"/>
      <c r="BZ35" s="915"/>
      <c r="CA35" s="607"/>
      <c r="CB35" s="913"/>
      <c r="CC35" s="914"/>
      <c r="CD35" s="915"/>
      <c r="CE35" s="898"/>
      <c r="CF35" s="898"/>
      <c r="CG35" s="898"/>
      <c r="CH35" s="898"/>
      <c r="CI35" s="898"/>
      <c r="CJ35" s="898"/>
      <c r="CK35" s="913"/>
      <c r="CL35" s="914"/>
      <c r="CM35" s="915"/>
      <c r="CN35" s="607"/>
      <c r="CO35" s="913"/>
      <c r="CP35" s="914"/>
      <c r="CQ35" s="915"/>
      <c r="CR35" s="539"/>
      <c r="CS35" s="913"/>
      <c r="CT35" s="914"/>
      <c r="CU35" s="915"/>
      <c r="CV35" s="607"/>
      <c r="CW35" s="913"/>
      <c r="CX35" s="914"/>
      <c r="CY35" s="915"/>
      <c r="CZ35" s="539"/>
      <c r="DA35" s="913"/>
      <c r="DB35" s="914"/>
      <c r="DC35" s="915"/>
      <c r="DD35" s="607"/>
      <c r="DE35" s="913"/>
      <c r="DF35" s="914"/>
      <c r="DG35" s="915"/>
      <c r="DH35" s="898"/>
      <c r="DI35" s="898"/>
      <c r="DJ35" s="898"/>
      <c r="DK35" s="898"/>
      <c r="DL35" s="948"/>
      <c r="DM35" s="948"/>
      <c r="DN35" s="948"/>
      <c r="DO35" s="948"/>
      <c r="DP35" s="948"/>
      <c r="DQ35" s="948"/>
      <c r="DR35" s="948"/>
      <c r="DS35" s="948"/>
      <c r="DT35" s="948"/>
      <c r="DU35" s="913"/>
      <c r="DV35" s="914"/>
      <c r="DW35" s="915"/>
      <c r="DX35" s="607"/>
      <c r="DY35" s="913"/>
      <c r="DZ35" s="914"/>
      <c r="EA35" s="915"/>
      <c r="EB35" s="898"/>
      <c r="EC35" s="898"/>
      <c r="ED35" s="898"/>
      <c r="EE35" s="898"/>
      <c r="EF35" s="913"/>
      <c r="EG35" s="914"/>
      <c r="EH35" s="915"/>
      <c r="EI35" s="607"/>
      <c r="EJ35" s="913"/>
      <c r="EK35" s="914"/>
      <c r="EL35" s="915"/>
      <c r="EM35" s="898"/>
      <c r="EN35" s="898"/>
      <c r="EO35" s="898"/>
      <c r="EP35" s="898"/>
      <c r="EQ35" s="913"/>
      <c r="ER35" s="914"/>
      <c r="ES35" s="915"/>
      <c r="ET35" s="607"/>
      <c r="EU35" s="913"/>
      <c r="EV35" s="914"/>
      <c r="EW35" s="915"/>
      <c r="EX35" s="898"/>
      <c r="EY35" s="898"/>
      <c r="EZ35" s="898"/>
      <c r="FA35" s="898"/>
      <c r="FB35" s="548"/>
      <c r="FC35" s="607"/>
      <c r="FD35" s="607"/>
      <c r="FE35" s="648"/>
      <c r="FF35" s="968"/>
      <c r="FG35" s="968"/>
      <c r="FH35" s="968"/>
      <c r="FI35" s="279"/>
      <c r="FJ35" s="279"/>
      <c r="FK35" s="22"/>
      <c r="FL35" s="22"/>
      <c r="FM35" s="22"/>
      <c r="FN35" s="22"/>
      <c r="FO35" s="22"/>
      <c r="FP35" s="22"/>
      <c r="FQ35" s="22"/>
      <c r="FR35" s="22"/>
      <c r="FS35" s="22"/>
      <c r="FT35" s="22"/>
      <c r="FU35" s="22"/>
      <c r="FV35" s="22"/>
      <c r="FW35" s="22"/>
      <c r="FX35" s="22"/>
      <c r="FY35" s="22"/>
      <c r="FZ35" s="22"/>
      <c r="GA35" s="22"/>
    </row>
    <row r="36" spans="1:186" s="5" customFormat="1" ht="17.25" customHeight="1" x14ac:dyDescent="0.15">
      <c r="B36" s="351"/>
      <c r="C36" s="351"/>
      <c r="D36" s="351"/>
      <c r="E36" s="19"/>
      <c r="F36" s="27"/>
      <c r="G36" s="25"/>
      <c r="H36" s="25"/>
      <c r="I36" s="25"/>
      <c r="J36" s="9"/>
      <c r="K36" s="9"/>
      <c r="L36" s="9"/>
      <c r="M36" s="9"/>
      <c r="N36" s="9"/>
      <c r="O36" s="338"/>
      <c r="P36" s="9"/>
      <c r="Q36" s="9"/>
      <c r="R36" s="9"/>
      <c r="S36" s="9"/>
      <c r="T36" s="20"/>
      <c r="U36" s="20"/>
      <c r="V36" s="20"/>
      <c r="W36" s="20"/>
      <c r="X36" s="20"/>
      <c r="Y36" s="20"/>
      <c r="Z36" s="20"/>
      <c r="AA36" s="20"/>
      <c r="AB36" s="20"/>
      <c r="AC36" s="20"/>
      <c r="AD36" s="20"/>
      <c r="AE36" s="20"/>
      <c r="AF36" s="20"/>
      <c r="AG36" s="20"/>
      <c r="AH36" s="20"/>
      <c r="AI36" s="20"/>
      <c r="AJ36" s="20"/>
      <c r="AK36" s="20"/>
      <c r="AL36" s="20"/>
      <c r="AM36" s="21"/>
      <c r="AN36" s="20"/>
      <c r="AO36" s="20"/>
      <c r="AP36" s="20"/>
      <c r="AQ36" s="343"/>
      <c r="AR36" s="355"/>
      <c r="AS36" s="355"/>
      <c r="AT36" s="355"/>
      <c r="AU36" s="355"/>
      <c r="AV36" s="355"/>
      <c r="AW36" s="355"/>
      <c r="AX36" s="355"/>
      <c r="AY36" s="355"/>
      <c r="AZ36" s="355"/>
      <c r="BA36" s="355"/>
      <c r="BB36" s="355"/>
      <c r="BC36" s="355"/>
      <c r="BD36" s="355"/>
      <c r="BE36" s="355"/>
      <c r="BF36" s="355"/>
      <c r="BG36" s="355"/>
      <c r="BH36" s="20"/>
      <c r="BI36" s="20"/>
      <c r="BJ36" s="20"/>
      <c r="BK36" s="20"/>
      <c r="BL36" s="20"/>
      <c r="BM36" s="20"/>
      <c r="BN36" s="20"/>
      <c r="BO36" s="20"/>
      <c r="BP36" s="20"/>
      <c r="BQ36" s="20"/>
      <c r="BR36" s="20"/>
      <c r="BS36" s="20"/>
      <c r="BT36" s="20"/>
      <c r="BU36" s="20"/>
      <c r="BV36" s="20"/>
      <c r="BW36" s="20"/>
      <c r="BX36" s="20"/>
      <c r="BY36" s="20"/>
      <c r="BZ36" s="20"/>
      <c r="CA36" s="21"/>
      <c r="CB36" s="20"/>
      <c r="CC36" s="20"/>
      <c r="CD36" s="20"/>
      <c r="CE36" s="25"/>
      <c r="CF36" s="25"/>
      <c r="CG36" s="25"/>
      <c r="CH36" s="25"/>
      <c r="CI36" s="25"/>
      <c r="CJ36" s="25"/>
      <c r="CK36" s="20"/>
      <c r="CL36" s="20"/>
      <c r="CM36" s="20"/>
      <c r="CN36" s="21"/>
      <c r="CO36" s="20"/>
      <c r="CP36" s="20"/>
      <c r="CQ36" s="20"/>
      <c r="CR36" s="15"/>
      <c r="CS36" s="20"/>
      <c r="CT36" s="20"/>
      <c r="CU36" s="20"/>
      <c r="CV36" s="21"/>
      <c r="CW36" s="20"/>
      <c r="CX36" s="20"/>
      <c r="CY36" s="20"/>
      <c r="CZ36" s="15"/>
      <c r="DA36" s="20"/>
      <c r="DB36" s="20"/>
      <c r="DC36" s="20"/>
      <c r="DD36" s="21"/>
      <c r="DE36" s="20"/>
      <c r="DF36" s="20"/>
      <c r="DG36" s="20"/>
      <c r="DH36" s="25"/>
      <c r="DI36" s="25"/>
      <c r="DJ36" s="25"/>
      <c r="DK36" s="25"/>
      <c r="DL36" s="16"/>
      <c r="DM36" s="987" t="s">
        <v>85</v>
      </c>
      <c r="DN36" s="987"/>
      <c r="DO36" s="987"/>
      <c r="DP36" s="987"/>
      <c r="DQ36" s="987"/>
      <c r="DR36" s="987"/>
      <c r="DS36" s="987"/>
      <c r="DT36" s="987"/>
      <c r="DU36" s="987"/>
      <c r="DV36" s="987"/>
      <c r="DW36" s="987"/>
      <c r="DX36" s="987"/>
      <c r="DY36" s="987"/>
      <c r="DZ36" s="987"/>
      <c r="EA36" s="987"/>
      <c r="EB36" s="987"/>
      <c r="EC36" s="987"/>
      <c r="ED36" s="16"/>
      <c r="EE36" s="16"/>
      <c r="EF36" s="25"/>
      <c r="EG36" s="25"/>
      <c r="EH36" s="25"/>
      <c r="EI36" s="21"/>
      <c r="EJ36" s="25"/>
      <c r="EK36" s="25"/>
      <c r="EL36" s="25"/>
      <c r="EM36" s="23"/>
      <c r="EN36" s="23"/>
      <c r="EO36" s="23"/>
      <c r="EP36" s="23"/>
      <c r="EQ36" s="25"/>
      <c r="ER36" s="25"/>
      <c r="ES36" s="25"/>
      <c r="ET36" s="21"/>
      <c r="EU36" s="25"/>
      <c r="EV36" s="25"/>
      <c r="EW36" s="25"/>
      <c r="EX36" s="23"/>
      <c r="EY36" s="23"/>
      <c r="EZ36" s="23"/>
      <c r="FA36" s="23"/>
      <c r="FB36" s="21"/>
      <c r="FC36" s="25"/>
      <c r="FD36" s="21"/>
      <c r="FE36" s="68"/>
      <c r="FF36" s="968"/>
      <c r="FG36" s="968"/>
      <c r="FH36" s="968"/>
      <c r="FI36" s="279"/>
      <c r="FJ36" s="279"/>
      <c r="FK36" s="22"/>
      <c r="FL36" s="22"/>
      <c r="FM36" s="22"/>
      <c r="FN36" s="22"/>
      <c r="FO36" s="22"/>
      <c r="FP36" s="22"/>
      <c r="FQ36" s="22"/>
      <c r="FR36" s="22"/>
      <c r="FS36" s="22"/>
      <c r="FT36" s="22"/>
      <c r="FU36" s="22"/>
      <c r="FV36" s="22"/>
      <c r="FW36" s="22"/>
      <c r="FX36" s="22"/>
      <c r="FY36" s="22"/>
      <c r="FZ36" s="22"/>
      <c r="GA36" s="22"/>
    </row>
    <row r="37" spans="1:186" s="61" customFormat="1" ht="12" customHeight="1" x14ac:dyDescent="0.2">
      <c r="B37" s="356"/>
      <c r="C37" s="356"/>
      <c r="D37" s="356"/>
      <c r="E37" s="345"/>
      <c r="F37" s="346"/>
      <c r="G37" s="347"/>
      <c r="H37" s="347"/>
      <c r="I37" s="347"/>
      <c r="J37" s="347"/>
      <c r="K37" s="347"/>
      <c r="L37" s="348"/>
      <c r="M37" s="348"/>
      <c r="N37" s="348"/>
      <c r="O37" s="348"/>
      <c r="P37" s="348"/>
      <c r="Q37" s="348"/>
      <c r="R37" s="348"/>
      <c r="S37" s="347"/>
      <c r="T37" s="354"/>
      <c r="U37" s="354"/>
      <c r="V37" s="354"/>
      <c r="W37" s="354"/>
      <c r="X37" s="354"/>
      <c r="Y37" s="354"/>
      <c r="Z37" s="357"/>
      <c r="AA37" s="357"/>
      <c r="AB37" s="357"/>
      <c r="AC37" s="357"/>
      <c r="AD37" s="357"/>
      <c r="AE37" s="357"/>
      <c r="AF37" s="354"/>
      <c r="AG37" s="354"/>
      <c r="AH37" s="357"/>
      <c r="AI37" s="357"/>
      <c r="AJ37" s="916" t="s">
        <v>142</v>
      </c>
      <c r="AK37" s="916"/>
      <c r="AL37" s="916"/>
      <c r="AM37" s="342"/>
      <c r="AN37" s="342"/>
      <c r="AO37" s="342"/>
      <c r="AP37" s="349"/>
      <c r="AQ37" s="354"/>
      <c r="AR37" s="354"/>
      <c r="AS37" s="354"/>
      <c r="AT37" s="354"/>
      <c r="AU37" s="357"/>
      <c r="AV37" s="357"/>
      <c r="AW37" s="357"/>
      <c r="AX37" s="354"/>
      <c r="AY37" s="354"/>
      <c r="AZ37" s="357"/>
      <c r="BA37" s="357"/>
      <c r="BB37" s="357"/>
      <c r="BC37" s="357"/>
      <c r="BD37" s="354"/>
      <c r="BE37" s="354"/>
      <c r="BF37" s="357"/>
      <c r="BG37" s="357"/>
      <c r="BH37" s="357"/>
      <c r="BI37" s="357"/>
      <c r="BJ37" s="357"/>
      <c r="BK37" s="357"/>
      <c r="BL37" s="357"/>
      <c r="BM37" s="357"/>
      <c r="BN37" s="357"/>
      <c r="BO37" s="357"/>
      <c r="BP37" s="357"/>
      <c r="BQ37" s="357"/>
      <c r="BR37" s="357"/>
      <c r="BS37" s="357"/>
      <c r="BT37" s="357"/>
      <c r="BU37" s="357"/>
      <c r="BV37" s="357"/>
      <c r="BW37" s="357"/>
      <c r="BX37" s="342"/>
      <c r="BY37" s="342"/>
      <c r="BZ37" s="342"/>
      <c r="CA37" s="342"/>
      <c r="CB37" s="342"/>
      <c r="CC37" s="342"/>
      <c r="CD37" s="342"/>
      <c r="CE37" s="359"/>
      <c r="CF37" s="359"/>
      <c r="CG37" s="359"/>
      <c r="CH37" s="359"/>
      <c r="CI37" s="359"/>
      <c r="CJ37" s="359"/>
      <c r="CK37" s="906" t="s">
        <v>143</v>
      </c>
      <c r="CL37" s="906"/>
      <c r="CM37" s="906"/>
      <c r="CN37" s="349"/>
      <c r="CO37" s="349"/>
      <c r="CP37" s="349"/>
      <c r="CQ37" s="349"/>
      <c r="CR37" s="349"/>
      <c r="CS37" s="349"/>
      <c r="CT37" s="349"/>
      <c r="CU37" s="349"/>
      <c r="CV37" s="349"/>
      <c r="CW37" s="349"/>
      <c r="CX37" s="349"/>
      <c r="CY37" s="349"/>
      <c r="CZ37" s="349"/>
      <c r="DA37" s="349"/>
      <c r="DB37" s="349"/>
      <c r="DC37" s="349"/>
      <c r="DD37" s="906" t="s">
        <v>144</v>
      </c>
      <c r="DE37" s="906"/>
      <c r="DF37" s="906"/>
      <c r="DG37" s="906"/>
      <c r="DH37" s="906"/>
      <c r="DI37" s="349"/>
      <c r="DJ37" s="349"/>
      <c r="DK37" s="349"/>
      <c r="DL37" s="349"/>
      <c r="DM37" s="342"/>
      <c r="DN37" s="342"/>
      <c r="DO37" s="342"/>
      <c r="DP37" s="342"/>
      <c r="DQ37" s="342"/>
      <c r="DR37" s="342"/>
      <c r="DS37" s="342"/>
      <c r="DT37" s="906" t="s">
        <v>145</v>
      </c>
      <c r="DU37" s="906"/>
      <c r="DV37" s="906"/>
      <c r="DW37" s="906"/>
      <c r="DX37" s="906"/>
      <c r="DY37" s="349"/>
      <c r="DZ37" s="349"/>
      <c r="EA37" s="349"/>
      <c r="EB37" s="349"/>
      <c r="EC37" s="349"/>
      <c r="ED37" s="349"/>
      <c r="EE37" s="349"/>
      <c r="EF37" s="349"/>
      <c r="EG37" s="349"/>
      <c r="EH37" s="349"/>
      <c r="EI37" s="349"/>
      <c r="EJ37" s="349"/>
      <c r="EK37" s="349"/>
      <c r="EL37" s="342"/>
      <c r="EM37" s="342"/>
      <c r="EN37" s="342"/>
      <c r="EO37" s="342"/>
      <c r="EP37" s="906" t="s">
        <v>146</v>
      </c>
      <c r="EQ37" s="906"/>
      <c r="ER37" s="906"/>
      <c r="ES37" s="906"/>
      <c r="ET37" s="906"/>
      <c r="EU37" s="342"/>
      <c r="EV37" s="342"/>
      <c r="EW37" s="342"/>
      <c r="EX37" s="350"/>
      <c r="EY37" s="350"/>
      <c r="EZ37" s="350"/>
      <c r="FA37" s="350"/>
      <c r="FB37" s="349"/>
      <c r="FC37" s="349"/>
      <c r="FD37" s="349"/>
      <c r="FE37" s="278"/>
      <c r="FF37" s="968"/>
      <c r="FG37" s="968"/>
      <c r="FH37" s="968"/>
      <c r="FI37" s="279"/>
      <c r="FJ37" s="279"/>
      <c r="FK37" s="22"/>
      <c r="FL37" s="22"/>
      <c r="FM37" s="22"/>
      <c r="FN37" s="22"/>
      <c r="FO37" s="22"/>
      <c r="FP37" s="22"/>
      <c r="FQ37" s="22"/>
      <c r="FR37" s="22"/>
      <c r="FS37" s="22"/>
      <c r="FT37" s="22"/>
      <c r="FU37" s="22"/>
      <c r="FV37" s="22"/>
      <c r="FW37" s="22"/>
      <c r="FX37" s="22"/>
      <c r="FY37" s="22"/>
      <c r="FZ37" s="22"/>
      <c r="GA37" s="22"/>
      <c r="GB37" s="5"/>
      <c r="GC37" s="5"/>
      <c r="GD37" s="5"/>
    </row>
    <row r="38" spans="1:186" s="62" customFormat="1" ht="15.75" customHeight="1" x14ac:dyDescent="0.15">
      <c r="A38" s="896" t="s">
        <v>646</v>
      </c>
      <c r="B38" s="899" t="s">
        <v>311</v>
      </c>
      <c r="C38" s="899"/>
      <c r="D38" s="899"/>
      <c r="E38" s="352"/>
      <c r="F38" s="25"/>
      <c r="G38" s="1016"/>
      <c r="H38" s="1017"/>
      <c r="I38" s="1018"/>
      <c r="J38" s="25"/>
      <c r="K38" s="25"/>
      <c r="L38" s="900">
        <v>0</v>
      </c>
      <c r="M38" s="901"/>
      <c r="N38" s="902"/>
      <c r="O38" s="338"/>
      <c r="P38" s="900" t="s">
        <v>323</v>
      </c>
      <c r="Q38" s="901"/>
      <c r="R38" s="902"/>
      <c r="S38" s="25"/>
      <c r="T38" s="908" t="s">
        <v>114</v>
      </c>
      <c r="U38" s="908"/>
      <c r="V38" s="908"/>
      <c r="W38" s="908"/>
      <c r="X38" s="908"/>
      <c r="Y38" s="908"/>
      <c r="Z38" s="908"/>
      <c r="AA38" s="898" t="s">
        <v>307</v>
      </c>
      <c r="AB38" s="898"/>
      <c r="AC38" s="898"/>
      <c r="AD38" s="898"/>
      <c r="AE38" s="898"/>
      <c r="AF38" s="898"/>
      <c r="AG38" s="898"/>
      <c r="AH38" s="898"/>
      <c r="AI38" s="909"/>
      <c r="AJ38" s="910" t="str">
        <f>MID(会社名等!$E$26,1,1)</f>
        <v/>
      </c>
      <c r="AK38" s="911"/>
      <c r="AL38" s="912"/>
      <c r="AM38" s="353"/>
      <c r="AN38" s="910" t="str">
        <f>MID(会社名等!$E$26,2,1)</f>
        <v/>
      </c>
      <c r="AO38" s="911"/>
      <c r="AP38" s="912"/>
      <c r="AQ38" s="1026" t="s">
        <v>116</v>
      </c>
      <c r="AR38" s="920"/>
      <c r="AS38" s="920"/>
      <c r="AT38" s="920"/>
      <c r="AU38" s="920"/>
      <c r="AV38" s="920"/>
      <c r="AW38" s="920"/>
      <c r="AX38" s="920"/>
      <c r="AY38" s="920"/>
      <c r="AZ38" s="920"/>
      <c r="BA38" s="920"/>
      <c r="BB38" s="920"/>
      <c r="BC38" s="920"/>
      <c r="BD38" s="920"/>
      <c r="BE38" s="920"/>
      <c r="BF38" s="920"/>
      <c r="BG38" s="920"/>
      <c r="BH38" s="898" t="s">
        <v>0</v>
      </c>
      <c r="BI38" s="898"/>
      <c r="BJ38" s="898"/>
      <c r="BK38" s="898"/>
      <c r="BL38" s="898"/>
      <c r="BM38" s="898"/>
      <c r="BN38" s="898"/>
      <c r="BO38" s="898"/>
      <c r="BP38" s="898"/>
      <c r="BQ38" s="1004" t="s">
        <v>117</v>
      </c>
      <c r="BR38" s="1004"/>
      <c r="BS38" s="1004"/>
      <c r="BT38" s="1004"/>
      <c r="BU38" s="898" t="s">
        <v>317</v>
      </c>
      <c r="BV38" s="898"/>
      <c r="BW38" s="898"/>
      <c r="BX38" s="910" t="str">
        <f>MID(会社名等!$G$26,1,1)</f>
        <v/>
      </c>
      <c r="BY38" s="911"/>
      <c r="BZ38" s="912"/>
      <c r="CA38" s="353"/>
      <c r="CB38" s="910" t="str">
        <f>MID(会社名等!$G$26,2,1)</f>
        <v/>
      </c>
      <c r="CC38" s="911"/>
      <c r="CD38" s="912"/>
      <c r="CE38" s="898" t="s">
        <v>6</v>
      </c>
      <c r="CF38" s="898"/>
      <c r="CG38" s="898"/>
      <c r="CH38" s="898"/>
      <c r="CI38" s="898"/>
      <c r="CJ38" s="898"/>
      <c r="CK38" s="910" t="str">
        <f>MID(会社名等!$I$26,1,1)</f>
        <v/>
      </c>
      <c r="CL38" s="911"/>
      <c r="CM38" s="912"/>
      <c r="CN38" s="353"/>
      <c r="CO38" s="910" t="str">
        <f>MID(会社名等!$I$26,2,1)</f>
        <v/>
      </c>
      <c r="CP38" s="911"/>
      <c r="CQ38" s="912"/>
      <c r="CR38" s="9"/>
      <c r="CS38" s="910" t="str">
        <f>MID(会社名等!$I$26,3,1)</f>
        <v/>
      </c>
      <c r="CT38" s="911"/>
      <c r="CU38" s="912"/>
      <c r="CV38" s="353"/>
      <c r="CW38" s="910" t="str">
        <f>MID(会社名等!$I$26,4,1)</f>
        <v/>
      </c>
      <c r="CX38" s="911"/>
      <c r="CY38" s="912"/>
      <c r="CZ38" s="9"/>
      <c r="DA38" s="910" t="str">
        <f>MID(会社名等!$I$26,5,1)</f>
        <v/>
      </c>
      <c r="DB38" s="911"/>
      <c r="DC38" s="912"/>
      <c r="DD38" s="353"/>
      <c r="DE38" s="910" t="str">
        <f>MID(会社名等!$I$26,6,1)</f>
        <v/>
      </c>
      <c r="DF38" s="911"/>
      <c r="DG38" s="912"/>
      <c r="DH38" s="898" t="s">
        <v>57</v>
      </c>
      <c r="DI38" s="898"/>
      <c r="DJ38" s="898"/>
      <c r="DK38" s="898"/>
      <c r="DL38" s="948" t="s">
        <v>641</v>
      </c>
      <c r="DM38" s="948"/>
      <c r="DN38" s="948"/>
      <c r="DO38" s="948"/>
      <c r="DP38" s="948"/>
      <c r="DQ38" s="948"/>
      <c r="DR38" s="948"/>
      <c r="DS38" s="948"/>
      <c r="DT38" s="948"/>
      <c r="DU38" s="910" t="str">
        <f>MID(会社名等!$K$26,1,1)</f>
        <v/>
      </c>
      <c r="DV38" s="911"/>
      <c r="DW38" s="912"/>
      <c r="DX38" s="353"/>
      <c r="DY38" s="910" t="str">
        <f>MID(会社名等!$K$26,2,1)</f>
        <v/>
      </c>
      <c r="DZ38" s="911"/>
      <c r="EA38" s="912"/>
      <c r="EB38" s="898" t="s">
        <v>53</v>
      </c>
      <c r="EC38" s="898"/>
      <c r="ED38" s="898"/>
      <c r="EE38" s="898"/>
      <c r="EF38" s="910" t="str">
        <f>MID(会社名等!$K$26,3,1)</f>
        <v/>
      </c>
      <c r="EG38" s="911"/>
      <c r="EH38" s="912"/>
      <c r="EI38" s="353"/>
      <c r="EJ38" s="910" t="str">
        <f>MID(会社名等!$K$26,4,1)</f>
        <v/>
      </c>
      <c r="EK38" s="911"/>
      <c r="EL38" s="912"/>
      <c r="EM38" s="898" t="s">
        <v>54</v>
      </c>
      <c r="EN38" s="898"/>
      <c r="EO38" s="898"/>
      <c r="EP38" s="898"/>
      <c r="EQ38" s="910" t="str">
        <f>MID(会社名等!$K$26,5,1)</f>
        <v/>
      </c>
      <c r="ER38" s="911"/>
      <c r="ES38" s="912"/>
      <c r="ET38" s="353"/>
      <c r="EU38" s="910" t="str">
        <f>MID(会社名等!$K$26,6,1)</f>
        <v/>
      </c>
      <c r="EV38" s="911"/>
      <c r="EW38" s="912"/>
      <c r="EX38" s="898" t="s">
        <v>55</v>
      </c>
      <c r="EY38" s="898"/>
      <c r="EZ38" s="898"/>
      <c r="FA38" s="898"/>
      <c r="FB38" s="21"/>
      <c r="FC38" s="353"/>
      <c r="FD38" s="353"/>
      <c r="FE38" s="648"/>
      <c r="FF38" s="968"/>
      <c r="FG38" s="968"/>
      <c r="FH38" s="968"/>
      <c r="FI38" s="279"/>
      <c r="FJ38" s="279"/>
      <c r="FK38" s="22"/>
      <c r="FL38" s="22"/>
      <c r="FM38" s="22"/>
      <c r="FN38" s="22"/>
      <c r="FO38" s="22"/>
      <c r="FP38" s="22"/>
      <c r="FQ38" s="22"/>
      <c r="FR38" s="22"/>
      <c r="FS38" s="22"/>
      <c r="FT38" s="22"/>
      <c r="FU38" s="22"/>
      <c r="FV38" s="22"/>
      <c r="FW38" s="22"/>
      <c r="FX38" s="22"/>
      <c r="FY38" s="22"/>
      <c r="FZ38" s="22"/>
      <c r="GA38" s="22"/>
      <c r="GB38" s="5"/>
      <c r="GC38" s="5"/>
      <c r="GD38" s="5"/>
    </row>
    <row r="39" spans="1:186" s="62" customFormat="1" ht="15.75" customHeight="1" x14ac:dyDescent="0.15">
      <c r="A39" s="896"/>
      <c r="B39" s="899"/>
      <c r="C39" s="899"/>
      <c r="D39" s="899"/>
      <c r="E39" s="19"/>
      <c r="F39" s="23"/>
      <c r="G39" s="1019"/>
      <c r="H39" s="1020"/>
      <c r="I39" s="1021"/>
      <c r="J39" s="9"/>
      <c r="K39" s="9"/>
      <c r="L39" s="903"/>
      <c r="M39" s="787"/>
      <c r="N39" s="905"/>
      <c r="O39" s="338"/>
      <c r="P39" s="903"/>
      <c r="Q39" s="787"/>
      <c r="R39" s="905"/>
      <c r="S39" s="9"/>
      <c r="T39" s="907" t="s">
        <v>115</v>
      </c>
      <c r="U39" s="907"/>
      <c r="V39" s="907"/>
      <c r="W39" s="907"/>
      <c r="X39" s="907"/>
      <c r="Y39" s="907"/>
      <c r="Z39" s="907"/>
      <c r="AA39" s="898"/>
      <c r="AB39" s="898"/>
      <c r="AC39" s="898"/>
      <c r="AD39" s="898"/>
      <c r="AE39" s="898"/>
      <c r="AF39" s="898"/>
      <c r="AG39" s="898"/>
      <c r="AH39" s="898"/>
      <c r="AI39" s="909"/>
      <c r="AJ39" s="913"/>
      <c r="AK39" s="914"/>
      <c r="AL39" s="915"/>
      <c r="AM39" s="353"/>
      <c r="AN39" s="913"/>
      <c r="AO39" s="914"/>
      <c r="AP39" s="915"/>
      <c r="AQ39" s="918" t="str">
        <f>+B26</f>
        <v>○○知事</v>
      </c>
      <c r="AR39" s="919"/>
      <c r="AS39" s="919"/>
      <c r="AT39" s="919"/>
      <c r="AU39" s="919"/>
      <c r="AV39" s="919"/>
      <c r="AW39" s="919"/>
      <c r="AX39" s="919"/>
      <c r="AY39" s="919"/>
      <c r="AZ39" s="919"/>
      <c r="BA39" s="919"/>
      <c r="BB39" s="919"/>
      <c r="BC39" s="919"/>
      <c r="BD39" s="919"/>
      <c r="BE39" s="919"/>
      <c r="BF39" s="919"/>
      <c r="BG39" s="919"/>
      <c r="BH39" s="898"/>
      <c r="BI39" s="898"/>
      <c r="BJ39" s="898"/>
      <c r="BK39" s="898"/>
      <c r="BL39" s="898"/>
      <c r="BM39" s="898"/>
      <c r="BN39" s="898"/>
      <c r="BO39" s="898"/>
      <c r="BP39" s="898"/>
      <c r="BQ39" s="1005" t="s">
        <v>118</v>
      </c>
      <c r="BR39" s="1005"/>
      <c r="BS39" s="1005"/>
      <c r="BT39" s="1005"/>
      <c r="BU39" s="898"/>
      <c r="BV39" s="898"/>
      <c r="BW39" s="898"/>
      <c r="BX39" s="913"/>
      <c r="BY39" s="914"/>
      <c r="BZ39" s="915"/>
      <c r="CA39" s="353"/>
      <c r="CB39" s="913"/>
      <c r="CC39" s="914"/>
      <c r="CD39" s="915"/>
      <c r="CE39" s="898"/>
      <c r="CF39" s="898"/>
      <c r="CG39" s="898"/>
      <c r="CH39" s="898"/>
      <c r="CI39" s="898"/>
      <c r="CJ39" s="898"/>
      <c r="CK39" s="913"/>
      <c r="CL39" s="914"/>
      <c r="CM39" s="915"/>
      <c r="CN39" s="353"/>
      <c r="CO39" s="913"/>
      <c r="CP39" s="914"/>
      <c r="CQ39" s="915"/>
      <c r="CR39" s="9"/>
      <c r="CS39" s="913"/>
      <c r="CT39" s="914"/>
      <c r="CU39" s="915"/>
      <c r="CV39" s="353"/>
      <c r="CW39" s="913"/>
      <c r="CX39" s="914"/>
      <c r="CY39" s="915"/>
      <c r="CZ39" s="9"/>
      <c r="DA39" s="913"/>
      <c r="DB39" s="914"/>
      <c r="DC39" s="915"/>
      <c r="DD39" s="353"/>
      <c r="DE39" s="913"/>
      <c r="DF39" s="914"/>
      <c r="DG39" s="915"/>
      <c r="DH39" s="898"/>
      <c r="DI39" s="898"/>
      <c r="DJ39" s="898"/>
      <c r="DK39" s="898"/>
      <c r="DL39" s="948"/>
      <c r="DM39" s="948"/>
      <c r="DN39" s="948"/>
      <c r="DO39" s="948"/>
      <c r="DP39" s="948"/>
      <c r="DQ39" s="948"/>
      <c r="DR39" s="948"/>
      <c r="DS39" s="948"/>
      <c r="DT39" s="948"/>
      <c r="DU39" s="913"/>
      <c r="DV39" s="914"/>
      <c r="DW39" s="915"/>
      <c r="DX39" s="353"/>
      <c r="DY39" s="913"/>
      <c r="DZ39" s="914"/>
      <c r="EA39" s="915"/>
      <c r="EB39" s="898"/>
      <c r="EC39" s="898"/>
      <c r="ED39" s="898"/>
      <c r="EE39" s="898"/>
      <c r="EF39" s="913"/>
      <c r="EG39" s="914"/>
      <c r="EH39" s="915"/>
      <c r="EI39" s="353"/>
      <c r="EJ39" s="913"/>
      <c r="EK39" s="914"/>
      <c r="EL39" s="915"/>
      <c r="EM39" s="898"/>
      <c r="EN39" s="898"/>
      <c r="EO39" s="898"/>
      <c r="EP39" s="898"/>
      <c r="EQ39" s="913"/>
      <c r="ER39" s="914"/>
      <c r="ES39" s="915"/>
      <c r="ET39" s="353"/>
      <c r="EU39" s="913"/>
      <c r="EV39" s="914"/>
      <c r="EW39" s="915"/>
      <c r="EX39" s="898"/>
      <c r="EY39" s="898"/>
      <c r="EZ39" s="898"/>
      <c r="FA39" s="898"/>
      <c r="FB39" s="21"/>
      <c r="FC39" s="353"/>
      <c r="FD39" s="353"/>
      <c r="FE39" s="648"/>
      <c r="FF39" s="968"/>
      <c r="FG39" s="968"/>
      <c r="FH39" s="968"/>
      <c r="FI39" s="279"/>
      <c r="FJ39" s="279"/>
      <c r="FK39" s="22"/>
      <c r="FL39" s="22"/>
      <c r="FM39" s="22"/>
      <c r="FN39" s="22"/>
      <c r="FO39" s="22"/>
      <c r="FP39" s="22"/>
      <c r="FQ39" s="22"/>
      <c r="FR39" s="22"/>
      <c r="FS39" s="22"/>
      <c r="FT39" s="22"/>
      <c r="FU39" s="22"/>
      <c r="FV39" s="22"/>
      <c r="FW39" s="22"/>
      <c r="FX39" s="22"/>
      <c r="FY39" s="22"/>
      <c r="FZ39" s="22"/>
      <c r="GA39" s="22"/>
      <c r="GB39" s="5"/>
      <c r="GC39" s="5"/>
      <c r="GD39" s="5"/>
    </row>
    <row r="40" spans="1:186" s="61" customFormat="1" ht="15" customHeight="1" x14ac:dyDescent="0.2">
      <c r="B40" s="356"/>
      <c r="C40" s="356"/>
      <c r="D40" s="356"/>
      <c r="E40" s="360"/>
      <c r="F40" s="361"/>
      <c r="G40" s="359"/>
      <c r="H40" s="359"/>
      <c r="I40" s="359"/>
      <c r="J40" s="359"/>
      <c r="K40" s="359"/>
      <c r="L40" s="348"/>
      <c r="M40" s="348"/>
      <c r="N40" s="348"/>
      <c r="O40" s="348"/>
      <c r="P40" s="348"/>
      <c r="Q40" s="348"/>
      <c r="R40" s="348"/>
      <c r="S40" s="347"/>
      <c r="T40" s="362"/>
      <c r="U40" s="362"/>
      <c r="V40" s="347"/>
      <c r="W40" s="347"/>
      <c r="X40" s="362"/>
      <c r="Y40" s="362"/>
      <c r="Z40" s="362"/>
      <c r="AA40" s="362"/>
      <c r="AB40" s="362"/>
      <c r="AC40" s="916" t="s">
        <v>113</v>
      </c>
      <c r="AD40" s="916"/>
      <c r="AE40" s="916"/>
      <c r="AF40" s="349"/>
      <c r="AG40" s="349"/>
      <c r="AH40" s="349"/>
      <c r="AI40" s="349"/>
      <c r="AJ40" s="349"/>
      <c r="AK40" s="349"/>
      <c r="AL40" s="349"/>
      <c r="AM40" s="349"/>
      <c r="AN40" s="916" t="s">
        <v>129</v>
      </c>
      <c r="AO40" s="916"/>
      <c r="AP40" s="916"/>
      <c r="AQ40" s="349"/>
      <c r="AR40" s="349"/>
      <c r="AS40" s="349"/>
      <c r="AT40" s="349"/>
      <c r="AU40" s="349"/>
      <c r="AV40" s="349"/>
      <c r="AW40" s="349"/>
      <c r="AX40" s="349"/>
      <c r="AY40" s="358"/>
      <c r="AZ40" s="358"/>
      <c r="BA40" s="358"/>
      <c r="BB40" s="349"/>
      <c r="BC40" s="349"/>
      <c r="BD40" s="349"/>
      <c r="BE40" s="349"/>
      <c r="BF40" s="349"/>
      <c r="BG40" s="362"/>
      <c r="BH40" s="362"/>
      <c r="BI40" s="362"/>
      <c r="BJ40" s="362"/>
      <c r="BK40" s="362"/>
      <c r="BL40" s="362"/>
      <c r="BM40" s="362"/>
      <c r="BN40" s="362"/>
      <c r="BO40" s="362"/>
      <c r="BP40" s="362"/>
      <c r="BQ40" s="362"/>
      <c r="BR40" s="362"/>
      <c r="BS40" s="362"/>
      <c r="BT40" s="362"/>
      <c r="BU40" s="362"/>
      <c r="BV40" s="362"/>
      <c r="BW40" s="362"/>
      <c r="BX40" s="362"/>
      <c r="BY40" s="362"/>
      <c r="BZ40" s="362"/>
      <c r="CA40" s="362"/>
      <c r="CB40" s="362"/>
      <c r="CC40" s="362"/>
      <c r="CD40" s="362"/>
      <c r="CE40" s="362"/>
      <c r="CF40" s="362"/>
      <c r="CG40" s="362"/>
      <c r="CH40" s="362"/>
      <c r="CI40" s="362"/>
      <c r="CJ40" s="362"/>
      <c r="CK40" s="362"/>
      <c r="CL40" s="362"/>
      <c r="CM40" s="362"/>
      <c r="CN40" s="362"/>
      <c r="CO40" s="362"/>
      <c r="CP40" s="362"/>
      <c r="CQ40" s="362"/>
      <c r="CR40" s="362"/>
      <c r="CS40" s="362"/>
      <c r="CT40" s="362"/>
      <c r="CU40" s="362"/>
      <c r="CV40" s="362"/>
      <c r="CW40" s="362"/>
      <c r="CX40" s="362"/>
      <c r="CY40" s="362"/>
      <c r="CZ40" s="362"/>
      <c r="DA40" s="362"/>
      <c r="DB40" s="362"/>
      <c r="DC40" s="362"/>
      <c r="DD40" s="362"/>
      <c r="DE40" s="362"/>
      <c r="DF40" s="362"/>
      <c r="DG40" s="362"/>
      <c r="DH40" s="362"/>
      <c r="DI40" s="362"/>
      <c r="DJ40" s="362"/>
      <c r="DK40" s="362"/>
      <c r="DL40" s="897"/>
      <c r="DM40" s="897"/>
      <c r="DN40" s="897"/>
      <c r="DO40" s="897"/>
      <c r="DP40" s="897"/>
      <c r="DQ40" s="897"/>
      <c r="DR40" s="897"/>
      <c r="DS40" s="897"/>
      <c r="DT40" s="897"/>
      <c r="DU40" s="362"/>
      <c r="DV40" s="362"/>
      <c r="DW40" s="362"/>
      <c r="DX40" s="362"/>
      <c r="DY40" s="362"/>
      <c r="DZ40" s="362"/>
      <c r="EA40" s="362"/>
      <c r="EB40" s="362"/>
      <c r="EC40" s="362"/>
      <c r="ED40" s="362"/>
      <c r="EE40" s="362"/>
      <c r="EF40" s="362"/>
      <c r="EG40" s="362"/>
      <c r="EH40" s="362"/>
      <c r="EI40" s="362"/>
      <c r="EJ40" s="362"/>
      <c r="EK40" s="362"/>
      <c r="EL40" s="362"/>
      <c r="EM40" s="362"/>
      <c r="EN40" s="362"/>
      <c r="EO40" s="362"/>
      <c r="EP40" s="362"/>
      <c r="EQ40" s="362"/>
      <c r="ER40" s="362"/>
      <c r="ES40" s="362"/>
      <c r="ET40" s="362"/>
      <c r="EU40" s="362"/>
      <c r="EV40" s="362"/>
      <c r="EW40" s="362"/>
      <c r="EX40" s="362"/>
      <c r="EY40" s="362"/>
      <c r="EZ40" s="362"/>
      <c r="FA40" s="362"/>
      <c r="FB40" s="362"/>
      <c r="FC40" s="362"/>
      <c r="FD40" s="362"/>
      <c r="FE40" s="198"/>
      <c r="FF40" s="968"/>
      <c r="FG40" s="968"/>
      <c r="FH40" s="968"/>
      <c r="FI40" s="279"/>
      <c r="FJ40" s="279"/>
      <c r="FK40" s="22"/>
      <c r="FL40" s="22"/>
      <c r="FM40" s="22"/>
      <c r="FN40" s="22"/>
      <c r="FO40" s="22"/>
      <c r="FP40" s="22"/>
      <c r="FQ40" s="22"/>
      <c r="FR40" s="22"/>
      <c r="FS40" s="22"/>
      <c r="FT40" s="22"/>
      <c r="FU40" s="22"/>
      <c r="FV40" s="22"/>
      <c r="FW40" s="22"/>
      <c r="FX40" s="22"/>
      <c r="FY40" s="22"/>
      <c r="FZ40" s="22"/>
      <c r="GA40" s="22"/>
      <c r="GB40" s="5"/>
      <c r="GC40" s="5"/>
      <c r="GD40" s="5"/>
    </row>
    <row r="41" spans="1:186" s="62" customFormat="1" ht="31.5" customHeight="1" x14ac:dyDescent="0.15">
      <c r="A41" s="663" t="s">
        <v>646</v>
      </c>
      <c r="B41" s="899" t="s">
        <v>30</v>
      </c>
      <c r="C41" s="899"/>
      <c r="D41" s="899"/>
      <c r="E41" s="352"/>
      <c r="F41" s="30"/>
      <c r="G41" s="997"/>
      <c r="H41" s="998"/>
      <c r="I41" s="999"/>
      <c r="J41" s="25"/>
      <c r="K41" s="25"/>
      <c r="L41" s="994">
        <v>0</v>
      </c>
      <c r="M41" s="995"/>
      <c r="N41" s="996"/>
      <c r="O41" s="338"/>
      <c r="P41" s="994" t="s">
        <v>324</v>
      </c>
      <c r="Q41" s="995"/>
      <c r="R41" s="996"/>
      <c r="S41" s="25"/>
      <c r="T41" s="21"/>
      <c r="U41" s="948" t="s">
        <v>641</v>
      </c>
      <c r="V41" s="948"/>
      <c r="W41" s="948"/>
      <c r="X41" s="948"/>
      <c r="Y41" s="948"/>
      <c r="Z41" s="948"/>
      <c r="AA41" s="948"/>
      <c r="AB41" s="1030"/>
      <c r="AC41" s="794" t="str">
        <f>MID(会社名等!$E$24,1,1)</f>
        <v/>
      </c>
      <c r="AD41" s="795"/>
      <c r="AE41" s="796"/>
      <c r="AF41" s="353"/>
      <c r="AG41" s="794" t="str">
        <f>MID(会社名等!$E$24,2,1)</f>
        <v/>
      </c>
      <c r="AH41" s="795"/>
      <c r="AI41" s="796"/>
      <c r="AJ41" s="1027" t="s">
        <v>53</v>
      </c>
      <c r="AK41" s="775"/>
      <c r="AL41" s="775"/>
      <c r="AM41" s="1028"/>
      <c r="AN41" s="794" t="str">
        <f>MID(会社名等!$E$24,3,1)</f>
        <v/>
      </c>
      <c r="AO41" s="795"/>
      <c r="AP41" s="796"/>
      <c r="AQ41" s="353"/>
      <c r="AR41" s="794" t="str">
        <f>MID(会社名等!$E$24,4,1)</f>
        <v/>
      </c>
      <c r="AS41" s="795"/>
      <c r="AT41" s="796"/>
      <c r="AU41" s="1027" t="s">
        <v>54</v>
      </c>
      <c r="AV41" s="775"/>
      <c r="AW41" s="775"/>
      <c r="AX41" s="1028"/>
      <c r="AY41" s="794" t="str">
        <f>MID(会社名等!$E$24,5,1)</f>
        <v/>
      </c>
      <c r="AZ41" s="795"/>
      <c r="BA41" s="796"/>
      <c r="BB41" s="353"/>
      <c r="BC41" s="794" t="str">
        <f>MID(会社名等!$E$24,6,1)</f>
        <v/>
      </c>
      <c r="BD41" s="795"/>
      <c r="BE41" s="796"/>
      <c r="BF41" s="917" t="s">
        <v>55</v>
      </c>
      <c r="BG41" s="898"/>
      <c r="BH41" s="898"/>
      <c r="BI41" s="898"/>
      <c r="BJ41" s="21"/>
      <c r="BK41" s="21"/>
      <c r="BL41" s="21"/>
      <c r="BM41" s="21"/>
      <c r="BN41" s="21"/>
      <c r="BO41" s="21"/>
      <c r="BP41" s="21"/>
      <c r="BQ41" s="21"/>
      <c r="BR41" s="25"/>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649"/>
      <c r="FF41" s="968"/>
      <c r="FG41" s="968"/>
      <c r="FH41" s="968"/>
      <c r="FI41" s="279"/>
      <c r="FJ41" s="279"/>
      <c r="FK41" s="22"/>
      <c r="FL41" s="22"/>
      <c r="FM41" s="22"/>
      <c r="FN41" s="22"/>
      <c r="FO41" s="22"/>
      <c r="FP41" s="22"/>
      <c r="FQ41" s="22"/>
      <c r="FR41" s="22"/>
      <c r="FS41" s="22"/>
      <c r="FT41" s="22"/>
      <c r="FU41" s="22"/>
      <c r="FV41" s="22"/>
      <c r="FW41" s="22"/>
      <c r="FX41" s="22"/>
      <c r="FY41" s="22"/>
      <c r="FZ41" s="22"/>
      <c r="GA41" s="22"/>
      <c r="GB41" s="5"/>
      <c r="GC41" s="5"/>
      <c r="GD41" s="5"/>
    </row>
    <row r="42" spans="1:186" s="61" customFormat="1" ht="15" customHeight="1" x14ac:dyDescent="0.2">
      <c r="B42" s="356"/>
      <c r="C42" s="356"/>
      <c r="D42" s="356"/>
      <c r="E42" s="360"/>
      <c r="F42" s="361"/>
      <c r="G42" s="359"/>
      <c r="H42" s="359"/>
      <c r="I42" s="359"/>
      <c r="J42" s="359"/>
      <c r="K42" s="359"/>
      <c r="L42" s="348"/>
      <c r="M42" s="348"/>
      <c r="N42" s="348"/>
      <c r="O42" s="348"/>
      <c r="P42" s="348"/>
      <c r="Q42" s="348"/>
      <c r="R42" s="348"/>
      <c r="S42" s="347"/>
      <c r="T42" s="347"/>
      <c r="U42" s="603"/>
      <c r="V42" s="1029">
        <v>3</v>
      </c>
      <c r="W42" s="1029"/>
      <c r="X42" s="1029"/>
      <c r="Y42" s="897"/>
      <c r="Z42" s="897"/>
      <c r="AA42" s="897"/>
      <c r="AB42" s="897"/>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3"/>
      <c r="BC42" s="362"/>
      <c r="BD42" s="362"/>
      <c r="BE42" s="347"/>
      <c r="BF42" s="347"/>
      <c r="BG42" s="347"/>
      <c r="BH42" s="347"/>
      <c r="BI42" s="347"/>
      <c r="BJ42" s="347"/>
      <c r="BK42" s="347"/>
      <c r="BL42" s="347"/>
      <c r="BM42" s="363"/>
      <c r="BN42" s="362"/>
      <c r="BO42" s="362"/>
      <c r="BP42" s="362"/>
      <c r="BQ42" s="362"/>
      <c r="BR42" s="363"/>
      <c r="BS42" s="347"/>
      <c r="BT42" s="363"/>
      <c r="BU42" s="362"/>
      <c r="BV42" s="362"/>
      <c r="BW42" s="362"/>
      <c r="BX42" s="362"/>
      <c r="BY42" s="363"/>
      <c r="BZ42" s="362"/>
      <c r="CA42" s="362"/>
      <c r="CB42" s="362"/>
      <c r="CC42" s="362"/>
      <c r="CD42" s="347"/>
      <c r="CE42" s="347"/>
      <c r="CF42" s="347"/>
      <c r="CG42" s="347"/>
      <c r="CH42" s="347"/>
      <c r="CI42" s="347"/>
      <c r="CJ42" s="347"/>
      <c r="CK42" s="363"/>
      <c r="CL42" s="362"/>
      <c r="CM42" s="362"/>
      <c r="CN42" s="362"/>
      <c r="CO42" s="362"/>
      <c r="CP42" s="363"/>
      <c r="CQ42" s="362"/>
      <c r="CR42" s="362"/>
      <c r="CS42" s="362"/>
      <c r="CT42" s="362"/>
      <c r="CU42" s="347"/>
      <c r="CV42" s="347"/>
      <c r="CW42" s="347"/>
      <c r="CX42" s="347"/>
      <c r="CY42" s="347"/>
      <c r="CZ42" s="347"/>
      <c r="DA42" s="347"/>
      <c r="DB42" s="363"/>
      <c r="DC42" s="362"/>
      <c r="DD42" s="362"/>
      <c r="DE42" s="362"/>
      <c r="DF42" s="362"/>
      <c r="DG42" s="362"/>
      <c r="DH42" s="362"/>
      <c r="DI42" s="362"/>
      <c r="DJ42" s="362"/>
      <c r="DK42" s="362"/>
      <c r="DL42" s="362"/>
      <c r="DM42" s="362"/>
      <c r="DN42" s="362"/>
      <c r="DO42" s="362"/>
      <c r="DP42" s="362"/>
      <c r="DQ42" s="362"/>
      <c r="DR42" s="362"/>
      <c r="DS42" s="362"/>
      <c r="DT42" s="362"/>
      <c r="DU42" s="362"/>
      <c r="DV42" s="362"/>
      <c r="DW42" s="362"/>
      <c r="DX42" s="362"/>
      <c r="DY42" s="362"/>
      <c r="DZ42" s="362"/>
      <c r="EA42" s="362"/>
      <c r="EB42" s="362"/>
      <c r="EC42" s="362"/>
      <c r="ED42" s="362"/>
      <c r="EE42" s="362"/>
      <c r="EF42" s="362"/>
      <c r="EG42" s="362"/>
      <c r="EH42" s="362"/>
      <c r="EI42" s="362"/>
      <c r="EJ42" s="362"/>
      <c r="EK42" s="362"/>
      <c r="EL42" s="362"/>
      <c r="EM42" s="362"/>
      <c r="EN42" s="362"/>
      <c r="EO42" s="362"/>
      <c r="EP42" s="362"/>
      <c r="EQ42" s="362"/>
      <c r="ER42" s="362"/>
      <c r="ES42" s="362"/>
      <c r="ET42" s="362"/>
      <c r="EU42" s="362"/>
      <c r="EV42" s="362"/>
      <c r="EW42" s="362"/>
      <c r="EX42" s="362"/>
      <c r="EY42" s="362"/>
      <c r="EZ42" s="362"/>
      <c r="FA42" s="362"/>
      <c r="FB42" s="362"/>
      <c r="FC42" s="362"/>
      <c r="FD42" s="362"/>
      <c r="FE42" s="198"/>
      <c r="FK42" s="22"/>
      <c r="FL42" s="22"/>
      <c r="FM42" s="22"/>
      <c r="FN42" s="22"/>
      <c r="FO42" s="22"/>
      <c r="FP42" s="22"/>
      <c r="FQ42" s="22"/>
      <c r="FR42" s="22"/>
      <c r="FS42" s="22"/>
      <c r="FT42" s="22"/>
      <c r="FU42" s="22"/>
      <c r="FV42" s="22"/>
      <c r="FW42" s="22"/>
      <c r="FX42" s="22"/>
      <c r="FY42" s="22"/>
      <c r="FZ42" s="22"/>
      <c r="GA42" s="22"/>
      <c r="GB42" s="5"/>
      <c r="GC42" s="5"/>
      <c r="GD42" s="5"/>
    </row>
    <row r="43" spans="1:186" s="5" customFormat="1" ht="31.5" customHeight="1" x14ac:dyDescent="0.15">
      <c r="B43" s="899" t="s">
        <v>29</v>
      </c>
      <c r="C43" s="899"/>
      <c r="D43" s="899"/>
      <c r="E43" s="352"/>
      <c r="F43" s="30"/>
      <c r="G43" s="997"/>
      <c r="H43" s="998"/>
      <c r="I43" s="999"/>
      <c r="J43" s="25"/>
      <c r="K43" s="25"/>
      <c r="L43" s="994">
        <v>0</v>
      </c>
      <c r="M43" s="995"/>
      <c r="N43" s="996"/>
      <c r="O43" s="338"/>
      <c r="P43" s="994" t="s">
        <v>325</v>
      </c>
      <c r="Q43" s="995"/>
      <c r="R43" s="996"/>
      <c r="S43" s="9"/>
      <c r="T43" s="9"/>
      <c r="U43" s="9"/>
      <c r="V43" s="923"/>
      <c r="W43" s="924"/>
      <c r="X43" s="925"/>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353"/>
      <c r="BC43" s="353"/>
      <c r="BD43" s="353"/>
      <c r="BE43" s="353"/>
      <c r="BF43" s="353"/>
      <c r="BG43" s="365"/>
      <c r="BH43" s="353"/>
      <c r="BI43" s="353"/>
      <c r="BJ43" s="338"/>
      <c r="BK43" s="338"/>
      <c r="BL43" s="338"/>
      <c r="BM43" s="338"/>
      <c r="BN43" s="17"/>
      <c r="BO43" s="17"/>
      <c r="BP43" s="17"/>
      <c r="BQ43" s="17"/>
      <c r="BR43" s="338"/>
      <c r="BS43" s="338"/>
      <c r="BT43" s="338"/>
      <c r="BU43" s="17"/>
      <c r="BV43" s="17"/>
      <c r="BW43" s="17"/>
      <c r="BX43" s="17"/>
      <c r="BY43" s="338"/>
      <c r="BZ43" s="338"/>
      <c r="CA43" s="338"/>
      <c r="CB43" s="338"/>
      <c r="CC43" s="338"/>
      <c r="CD43" s="338"/>
      <c r="CE43" s="9"/>
      <c r="CF43" s="338"/>
      <c r="CG43" s="338"/>
      <c r="CH43" s="338"/>
      <c r="CI43" s="338"/>
      <c r="CJ43" s="338"/>
      <c r="CK43" s="338"/>
      <c r="CL43" s="17"/>
      <c r="CM43" s="17"/>
      <c r="CN43" s="17"/>
      <c r="CO43" s="17"/>
      <c r="CP43" s="338"/>
      <c r="CQ43" s="338"/>
      <c r="CR43" s="338"/>
      <c r="CS43" s="338"/>
      <c r="CT43" s="338"/>
      <c r="CU43" s="338"/>
      <c r="CV43" s="9"/>
      <c r="CW43" s="338"/>
      <c r="CX43" s="338"/>
      <c r="CY43" s="338"/>
      <c r="CZ43" s="338"/>
      <c r="DA43" s="338"/>
      <c r="DB43" s="338"/>
      <c r="DC43" s="17"/>
      <c r="DD43" s="17"/>
      <c r="DE43" s="17"/>
      <c r="DF43" s="17"/>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644"/>
      <c r="FF43" s="969" t="s">
        <v>638</v>
      </c>
      <c r="FG43" s="970"/>
      <c r="FH43" s="970"/>
      <c r="FI43" s="970"/>
      <c r="FJ43" s="971"/>
      <c r="FK43" s="22"/>
      <c r="FL43" s="22"/>
      <c r="FM43" s="22"/>
      <c r="FN43" s="22"/>
      <c r="FO43" s="22"/>
      <c r="FP43" s="22"/>
      <c r="FQ43" s="22"/>
      <c r="FR43" s="22"/>
      <c r="FS43" s="22"/>
      <c r="FT43" s="22"/>
      <c r="FU43" s="22"/>
      <c r="FV43" s="22"/>
      <c r="FW43" s="22"/>
      <c r="FX43" s="22"/>
      <c r="FY43" s="22"/>
      <c r="FZ43" s="22"/>
      <c r="GA43" s="22"/>
    </row>
    <row r="44" spans="1:186" s="61" customFormat="1" ht="15" customHeight="1" x14ac:dyDescent="0.2">
      <c r="B44" s="356"/>
      <c r="C44" s="356"/>
      <c r="D44" s="356"/>
      <c r="E44" s="360"/>
      <c r="F44" s="361"/>
      <c r="G44" s="359"/>
      <c r="H44" s="359"/>
      <c r="I44" s="359"/>
      <c r="J44" s="359"/>
      <c r="K44" s="359"/>
      <c r="L44" s="348"/>
      <c r="M44" s="348"/>
      <c r="N44" s="348"/>
      <c r="O44" s="348"/>
      <c r="P44" s="348"/>
      <c r="Q44" s="348"/>
      <c r="R44" s="348"/>
      <c r="S44" s="347"/>
      <c r="T44" s="347"/>
      <c r="U44" s="347"/>
      <c r="V44" s="986">
        <v>3</v>
      </c>
      <c r="W44" s="986"/>
      <c r="X44" s="986"/>
      <c r="Y44" s="366"/>
      <c r="Z44" s="366"/>
      <c r="AA44" s="366"/>
      <c r="AB44" s="367"/>
      <c r="AC44" s="367"/>
      <c r="AD44" s="368"/>
      <c r="AE44" s="368"/>
      <c r="AF44" s="986">
        <v>5</v>
      </c>
      <c r="AG44" s="986"/>
      <c r="AH44" s="986"/>
      <c r="AI44" s="368"/>
      <c r="AJ44" s="366"/>
      <c r="AK44" s="366"/>
      <c r="AL44" s="366"/>
      <c r="AM44" s="369"/>
      <c r="AN44" s="369"/>
      <c r="AO44" s="369"/>
      <c r="AP44" s="369"/>
      <c r="AQ44" s="369"/>
      <c r="AR44" s="369"/>
      <c r="AS44" s="369"/>
      <c r="AT44" s="369"/>
      <c r="AU44" s="369"/>
      <c r="AV44" s="369"/>
      <c r="AW44" s="369"/>
      <c r="AX44" s="369"/>
      <c r="AY44" s="369"/>
      <c r="AZ44" s="369"/>
      <c r="BA44" s="369"/>
      <c r="BB44" s="369"/>
      <c r="BC44" s="369"/>
      <c r="BD44" s="369"/>
      <c r="BE44" s="369"/>
      <c r="BF44" s="369"/>
      <c r="BG44" s="362"/>
      <c r="BH44" s="362"/>
      <c r="BI44" s="362"/>
      <c r="BJ44" s="362"/>
      <c r="BK44" s="362"/>
      <c r="BL44" s="362"/>
      <c r="BM44" s="362"/>
      <c r="BN44" s="362"/>
      <c r="BO44" s="362"/>
      <c r="BP44" s="362"/>
      <c r="BQ44" s="362"/>
      <c r="BR44" s="362"/>
      <c r="BS44" s="362"/>
      <c r="BT44" s="362"/>
      <c r="BU44" s="362"/>
      <c r="BV44" s="362"/>
      <c r="BW44" s="362"/>
      <c r="BX44" s="362"/>
      <c r="BY44" s="362"/>
      <c r="BZ44" s="362"/>
      <c r="CA44" s="362"/>
      <c r="CB44" s="362"/>
      <c r="CC44" s="362"/>
      <c r="CD44" s="362"/>
      <c r="CE44" s="362"/>
      <c r="CF44" s="362"/>
      <c r="CG44" s="362"/>
      <c r="CH44" s="362"/>
      <c r="CI44" s="362"/>
      <c r="CJ44" s="362"/>
      <c r="CK44" s="362"/>
      <c r="CL44" s="362"/>
      <c r="CM44" s="362"/>
      <c r="CN44" s="362"/>
      <c r="CO44" s="362"/>
      <c r="CP44" s="362"/>
      <c r="CQ44" s="362"/>
      <c r="CR44" s="362"/>
      <c r="CS44" s="362"/>
      <c r="CT44" s="362"/>
      <c r="CU44" s="362"/>
      <c r="CV44" s="362"/>
      <c r="CW44" s="362"/>
      <c r="CX44" s="362"/>
      <c r="CY44" s="362"/>
      <c r="CZ44" s="362"/>
      <c r="DA44" s="362"/>
      <c r="DB44" s="362"/>
      <c r="DC44" s="362"/>
      <c r="DD44" s="362"/>
      <c r="DE44" s="362"/>
      <c r="DF44" s="362"/>
      <c r="DG44" s="362"/>
      <c r="DH44" s="362"/>
      <c r="DI44" s="362"/>
      <c r="DJ44" s="362"/>
      <c r="DK44" s="362"/>
      <c r="DL44" s="362"/>
      <c r="DM44" s="362"/>
      <c r="DN44" s="362"/>
      <c r="DO44" s="362"/>
      <c r="DP44" s="362"/>
      <c r="DQ44" s="362"/>
      <c r="DR44" s="362"/>
      <c r="DS44" s="362"/>
      <c r="DT44" s="362"/>
      <c r="DU44" s="362"/>
      <c r="DV44" s="362"/>
      <c r="DW44" s="362"/>
      <c r="DX44" s="362"/>
      <c r="DY44" s="362"/>
      <c r="DZ44" s="362"/>
      <c r="EA44" s="362"/>
      <c r="EB44" s="362"/>
      <c r="EC44" s="362"/>
      <c r="ED44" s="362"/>
      <c r="EE44" s="362"/>
      <c r="EF44" s="362"/>
      <c r="EG44" s="362"/>
      <c r="EH44" s="362"/>
      <c r="EI44" s="362"/>
      <c r="EJ44" s="362"/>
      <c r="EK44" s="362"/>
      <c r="EL44" s="362"/>
      <c r="EM44" s="362"/>
      <c r="EN44" s="362"/>
      <c r="EO44" s="362"/>
      <c r="EP44" s="362"/>
      <c r="EQ44" s="362"/>
      <c r="ER44" s="362"/>
      <c r="ES44" s="362"/>
      <c r="ET44" s="362"/>
      <c r="EU44" s="362"/>
      <c r="EV44" s="362"/>
      <c r="EW44" s="362"/>
      <c r="EX44" s="362"/>
      <c r="EY44" s="362"/>
      <c r="EZ44" s="362"/>
      <c r="FA44" s="362"/>
      <c r="FB44" s="362"/>
      <c r="FC44" s="362"/>
      <c r="FD44" s="362"/>
      <c r="FE44" s="198"/>
      <c r="FF44" s="972"/>
      <c r="FG44" s="973"/>
      <c r="FH44" s="973"/>
      <c r="FI44" s="973"/>
      <c r="FJ44" s="974"/>
      <c r="FK44" s="22"/>
      <c r="FL44" s="22"/>
      <c r="FM44" s="22"/>
      <c r="FN44" s="22"/>
      <c r="FO44" s="22"/>
      <c r="FP44" s="22"/>
      <c r="FQ44" s="22"/>
      <c r="FR44" s="22"/>
      <c r="FS44" s="22"/>
      <c r="FT44" s="22"/>
      <c r="FU44" s="22"/>
      <c r="FV44" s="22"/>
      <c r="FW44" s="22"/>
      <c r="FX44" s="22"/>
      <c r="FY44" s="22"/>
      <c r="FZ44" s="22"/>
      <c r="GA44" s="22"/>
      <c r="GB44" s="5"/>
      <c r="GC44" s="5"/>
      <c r="GD44" s="5"/>
    </row>
    <row r="45" spans="1:186" s="5" customFormat="1" ht="31.5" customHeight="1" x14ac:dyDescent="0.15">
      <c r="B45" s="899" t="s">
        <v>5</v>
      </c>
      <c r="C45" s="899"/>
      <c r="D45" s="899"/>
      <c r="E45" s="352"/>
      <c r="F45" s="30"/>
      <c r="G45" s="997"/>
      <c r="H45" s="998"/>
      <c r="I45" s="999"/>
      <c r="J45" s="25"/>
      <c r="K45" s="25"/>
      <c r="L45" s="994">
        <v>0</v>
      </c>
      <c r="M45" s="995"/>
      <c r="N45" s="996"/>
      <c r="O45" s="338"/>
      <c r="P45" s="994" t="s">
        <v>326</v>
      </c>
      <c r="Q45" s="995"/>
      <c r="R45" s="996"/>
      <c r="S45" s="9"/>
      <c r="T45" s="9"/>
      <c r="U45" s="9"/>
      <c r="V45" s="923"/>
      <c r="W45" s="924"/>
      <c r="X45" s="925"/>
      <c r="Y45" s="365"/>
      <c r="Z45" s="923"/>
      <c r="AA45" s="924"/>
      <c r="AB45" s="925"/>
      <c r="AC45" s="365"/>
      <c r="AD45" s="353"/>
      <c r="AE45" s="353"/>
      <c r="AF45" s="923"/>
      <c r="AG45" s="924"/>
      <c r="AH45" s="925"/>
      <c r="AI45" s="365"/>
      <c r="AJ45" s="923"/>
      <c r="AK45" s="924"/>
      <c r="AL45" s="925"/>
      <c r="AM45" s="364"/>
      <c r="AN45" s="364"/>
      <c r="AO45" s="364"/>
      <c r="AP45" s="364"/>
      <c r="AQ45" s="364"/>
      <c r="AR45" s="364"/>
      <c r="AS45" s="364"/>
      <c r="AT45" s="364"/>
      <c r="AU45" s="364"/>
      <c r="AV45" s="364"/>
      <c r="AW45" s="364"/>
      <c r="AX45" s="364"/>
      <c r="AY45" s="364"/>
      <c r="AZ45" s="364"/>
      <c r="BA45" s="364"/>
      <c r="BB45" s="364"/>
      <c r="BC45" s="364"/>
      <c r="BD45" s="364"/>
      <c r="BE45" s="364"/>
      <c r="BF45" s="364"/>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644"/>
      <c r="FF45" s="975"/>
      <c r="FG45" s="976"/>
      <c r="FH45" s="976"/>
      <c r="FI45" s="976"/>
      <c r="FJ45" s="977"/>
      <c r="FK45" s="22"/>
      <c r="FL45" s="22"/>
      <c r="FM45" s="22"/>
      <c r="FN45" s="22"/>
      <c r="FO45" s="22"/>
      <c r="FP45" s="22"/>
      <c r="FQ45" s="22"/>
      <c r="FR45" s="22"/>
      <c r="FS45" s="22"/>
      <c r="FT45" s="22"/>
      <c r="FU45" s="22"/>
      <c r="FV45" s="22"/>
      <c r="FW45" s="22"/>
      <c r="FX45" s="22"/>
      <c r="FY45" s="22"/>
      <c r="FZ45" s="22"/>
      <c r="GA45" s="22"/>
    </row>
    <row r="46" spans="1:186" s="5" customFormat="1" ht="14.25" customHeight="1" x14ac:dyDescent="0.15">
      <c r="B46" s="629"/>
      <c r="C46" s="629"/>
      <c r="D46" s="629"/>
      <c r="E46" s="575"/>
      <c r="F46" s="542"/>
      <c r="G46" s="543"/>
      <c r="H46" s="543"/>
      <c r="I46" s="543"/>
      <c r="J46" s="543"/>
      <c r="K46" s="543"/>
      <c r="L46" s="539"/>
      <c r="M46" s="539"/>
      <c r="N46" s="539"/>
      <c r="O46" s="540"/>
      <c r="P46" s="539"/>
      <c r="Q46" s="539"/>
      <c r="R46" s="539"/>
      <c r="S46" s="539"/>
      <c r="T46" s="539"/>
      <c r="U46" s="539"/>
      <c r="V46" s="636"/>
      <c r="W46" s="636"/>
      <c r="X46" s="636"/>
      <c r="Y46" s="636"/>
      <c r="Z46" s="636"/>
      <c r="AA46" s="636"/>
      <c r="AB46" s="636"/>
      <c r="AC46" s="636"/>
      <c r="AD46" s="607"/>
      <c r="AE46" s="607"/>
      <c r="AF46" s="636"/>
      <c r="AG46" s="636"/>
      <c r="AH46" s="636"/>
      <c r="AI46" s="636"/>
      <c r="AJ46" s="636"/>
      <c r="AK46" s="636"/>
      <c r="AL46" s="636"/>
      <c r="AM46" s="637"/>
      <c r="AN46" s="637"/>
      <c r="AO46" s="637"/>
      <c r="AP46" s="637"/>
      <c r="AQ46" s="1034" t="s">
        <v>630</v>
      </c>
      <c r="AR46" s="1034"/>
      <c r="AS46" s="1034"/>
      <c r="AT46" s="1034"/>
      <c r="AU46" s="1034"/>
      <c r="AV46" s="1034"/>
      <c r="AW46" s="1034"/>
      <c r="AX46" s="1034"/>
      <c r="AY46" s="1034"/>
      <c r="AZ46" s="1034"/>
      <c r="BA46" s="1034"/>
      <c r="BB46" s="1034"/>
      <c r="BC46" s="1034"/>
      <c r="BD46" s="1034"/>
      <c r="BE46" s="1034"/>
      <c r="BF46" s="1034"/>
      <c r="BG46" s="1034"/>
      <c r="BH46" s="1034"/>
      <c r="BI46" s="1034"/>
      <c r="BJ46" s="1034"/>
      <c r="BK46" s="1034"/>
      <c r="BL46" s="1034"/>
      <c r="BM46" s="1034"/>
      <c r="BN46" s="1034"/>
      <c r="BO46" s="1034"/>
      <c r="BP46" s="1034"/>
      <c r="BQ46" s="1034"/>
      <c r="BR46" s="1034"/>
      <c r="BS46" s="1034"/>
      <c r="BT46" s="1034"/>
      <c r="BU46" s="1034"/>
      <c r="BV46" s="1034"/>
      <c r="BW46" s="1034"/>
      <c r="BX46" s="1034"/>
      <c r="BY46" s="1034"/>
      <c r="BZ46" s="1034"/>
      <c r="CA46" s="1034"/>
      <c r="CB46" s="1034"/>
      <c r="CC46" s="1034"/>
      <c r="CD46" s="1034"/>
      <c r="CE46" s="1034"/>
      <c r="CF46" s="1034"/>
      <c r="CG46" s="538"/>
      <c r="CH46" s="538"/>
      <c r="CI46" s="538"/>
      <c r="CJ46" s="538"/>
      <c r="CK46" s="538"/>
      <c r="CL46" s="538"/>
      <c r="CM46" s="538"/>
      <c r="CN46" s="538"/>
      <c r="CO46" s="538"/>
      <c r="CP46" s="538"/>
      <c r="CQ46" s="538"/>
      <c r="CR46" s="538"/>
      <c r="CS46" s="538"/>
      <c r="CT46" s="538"/>
      <c r="CU46" s="1034" t="s">
        <v>631</v>
      </c>
      <c r="CV46" s="1034"/>
      <c r="CW46" s="1034"/>
      <c r="CX46" s="1034"/>
      <c r="CY46" s="1034"/>
      <c r="CZ46" s="1034"/>
      <c r="DA46" s="1034"/>
      <c r="DB46" s="1034"/>
      <c r="DC46" s="1034"/>
      <c r="DD46" s="1034"/>
      <c r="DE46" s="1034"/>
      <c r="DF46" s="1034"/>
      <c r="DG46" s="1034"/>
      <c r="DH46" s="1034"/>
      <c r="DI46" s="1034"/>
      <c r="DJ46" s="1034"/>
      <c r="DK46" s="1034"/>
      <c r="DL46" s="1034"/>
      <c r="DM46" s="1034"/>
      <c r="DN46" s="1034"/>
      <c r="DO46" s="1034"/>
      <c r="DP46" s="1034"/>
      <c r="DQ46" s="1034"/>
      <c r="DR46" s="1034"/>
      <c r="DS46" s="1034"/>
      <c r="DT46" s="1034"/>
      <c r="DU46" s="1034"/>
      <c r="DV46" s="1034"/>
      <c r="DW46" s="1034"/>
      <c r="DX46" s="1034"/>
      <c r="DY46" s="1034"/>
      <c r="DZ46" s="1034"/>
      <c r="EA46" s="1034"/>
      <c r="EB46" s="1034"/>
      <c r="EC46" s="1034"/>
      <c r="ED46" s="1034"/>
      <c r="EE46" s="1034"/>
      <c r="EF46" s="1034"/>
      <c r="EG46" s="1034"/>
      <c r="EH46" s="1034"/>
      <c r="EI46" s="1034"/>
      <c r="EJ46" s="1034"/>
      <c r="EK46" s="538"/>
      <c r="EL46" s="538"/>
      <c r="EM46" s="538"/>
      <c r="EN46" s="538"/>
      <c r="EO46" s="538"/>
      <c r="EP46" s="538"/>
      <c r="EQ46" s="538"/>
      <c r="ER46" s="538"/>
      <c r="ES46" s="538"/>
      <c r="ET46" s="538"/>
      <c r="EU46" s="538"/>
      <c r="EV46" s="538"/>
      <c r="EW46" s="538"/>
      <c r="EX46" s="538"/>
      <c r="EY46" s="538"/>
      <c r="EZ46" s="538"/>
      <c r="FA46" s="538"/>
      <c r="FB46" s="538"/>
      <c r="FC46" s="538"/>
      <c r="FD46" s="538"/>
      <c r="FE46" s="22"/>
      <c r="FF46" s="22"/>
      <c r="FG46" s="22"/>
      <c r="FH46" s="22"/>
      <c r="FI46" s="22"/>
      <c r="FJ46" s="22"/>
      <c r="FK46" s="22"/>
      <c r="FL46" s="22"/>
      <c r="FM46" s="22"/>
      <c r="FN46" s="22"/>
      <c r="FO46" s="22"/>
      <c r="FP46" s="22"/>
      <c r="FQ46" s="22"/>
      <c r="FR46" s="22"/>
      <c r="FS46" s="22"/>
    </row>
    <row r="47" spans="1:186" s="61" customFormat="1" ht="15" customHeight="1" x14ac:dyDescent="0.2">
      <c r="B47" s="638"/>
      <c r="C47" s="638"/>
      <c r="D47" s="638"/>
      <c r="E47" s="639"/>
      <c r="F47" s="640"/>
      <c r="G47" s="614"/>
      <c r="H47" s="614"/>
      <c r="I47" s="614"/>
      <c r="J47" s="614"/>
      <c r="K47" s="614"/>
      <c r="L47" s="604"/>
      <c r="M47" s="604"/>
      <c r="N47" s="604"/>
      <c r="O47" s="604"/>
      <c r="P47" s="604"/>
      <c r="Q47" s="604"/>
      <c r="R47" s="604"/>
      <c r="S47" s="603"/>
      <c r="T47" s="603"/>
      <c r="U47" s="603"/>
      <c r="V47" s="986">
        <v>3</v>
      </c>
      <c r="W47" s="986"/>
      <c r="X47" s="986"/>
      <c r="Y47" s="641"/>
      <c r="Z47" s="642"/>
      <c r="AA47" s="642"/>
      <c r="AB47" s="642"/>
      <c r="AC47" s="642"/>
      <c r="AD47" s="642"/>
      <c r="AE47" s="642"/>
      <c r="AF47" s="642"/>
      <c r="AG47" s="642"/>
      <c r="AH47" s="642"/>
      <c r="AI47" s="642"/>
      <c r="AJ47" s="642"/>
      <c r="AK47" s="642"/>
      <c r="AL47" s="642"/>
      <c r="AM47" s="642"/>
      <c r="AN47" s="642"/>
      <c r="AO47" s="642"/>
      <c r="AP47" s="627"/>
      <c r="AQ47" s="986">
        <v>4</v>
      </c>
      <c r="AR47" s="986"/>
      <c r="AS47" s="986"/>
      <c r="AT47" s="643"/>
      <c r="AU47" s="643"/>
      <c r="AV47" s="986">
        <v>5</v>
      </c>
      <c r="AW47" s="986"/>
      <c r="AX47" s="986"/>
      <c r="AY47" s="643"/>
      <c r="AZ47" s="627"/>
      <c r="BA47" s="627"/>
      <c r="BB47" s="627"/>
      <c r="BC47" s="643"/>
      <c r="BD47" s="643"/>
      <c r="BE47" s="643"/>
      <c r="BF47" s="643"/>
      <c r="BG47" s="643"/>
      <c r="BH47" s="643"/>
      <c r="BI47" s="643"/>
      <c r="BJ47" s="643"/>
      <c r="BK47" s="643"/>
      <c r="BL47" s="643"/>
      <c r="BM47" s="643"/>
      <c r="BN47" s="643"/>
      <c r="BO47" s="643"/>
      <c r="BP47" s="643"/>
      <c r="BQ47" s="986">
        <v>10</v>
      </c>
      <c r="BR47" s="986"/>
      <c r="BS47" s="986"/>
      <c r="BT47" s="643"/>
      <c r="BU47" s="643"/>
      <c r="BV47" s="627"/>
      <c r="BW47" s="627"/>
      <c r="BX47" s="627"/>
      <c r="BY47" s="643"/>
      <c r="BZ47" s="643"/>
      <c r="CA47" s="643"/>
      <c r="CB47" s="643"/>
      <c r="CC47" s="643"/>
      <c r="CD47" s="643"/>
      <c r="CE47" s="643"/>
      <c r="CF47" s="643"/>
      <c r="CG47" s="643"/>
      <c r="CH47" s="643"/>
      <c r="CI47" s="643"/>
      <c r="CJ47" s="643"/>
      <c r="CK47" s="643"/>
      <c r="CL47" s="643"/>
      <c r="CM47" s="643"/>
      <c r="CN47" s="643"/>
      <c r="CO47" s="627"/>
      <c r="CP47" s="627"/>
      <c r="CQ47" s="627"/>
      <c r="CR47" s="627"/>
      <c r="CS47" s="627"/>
      <c r="CT47" s="627"/>
      <c r="CU47" s="986">
        <v>14</v>
      </c>
      <c r="CV47" s="986"/>
      <c r="CW47" s="986"/>
      <c r="CX47" s="643"/>
      <c r="CY47" s="986">
        <v>15</v>
      </c>
      <c r="CZ47" s="986"/>
      <c r="DA47" s="986"/>
      <c r="DB47" s="643"/>
      <c r="DC47" s="643"/>
      <c r="DD47" s="643"/>
      <c r="DE47" s="643"/>
      <c r="DF47" s="627"/>
      <c r="DG47" s="627"/>
      <c r="DH47" s="627"/>
      <c r="DI47" s="627"/>
      <c r="DJ47" s="627"/>
      <c r="DK47" s="627"/>
      <c r="DL47" s="627"/>
      <c r="DM47" s="627"/>
      <c r="DN47" s="627"/>
      <c r="DO47" s="627"/>
      <c r="DP47" s="627"/>
      <c r="DQ47" s="627"/>
      <c r="DR47" s="627"/>
      <c r="DS47" s="986">
        <v>20</v>
      </c>
      <c r="DT47" s="986"/>
      <c r="DU47" s="986"/>
      <c r="DV47" s="627"/>
      <c r="DW47" s="627"/>
      <c r="DX47" s="627"/>
      <c r="DY47" s="627"/>
      <c r="DZ47" s="627"/>
      <c r="EA47" s="627"/>
      <c r="EB47" s="627"/>
      <c r="EC47" s="627"/>
      <c r="ED47" s="627"/>
      <c r="EE47" s="627"/>
      <c r="EF47" s="627"/>
      <c r="EG47" s="627"/>
      <c r="EH47" s="627"/>
      <c r="EI47" s="627"/>
      <c r="EJ47" s="627"/>
      <c r="EK47" s="627"/>
      <c r="EL47" s="627"/>
      <c r="EM47" s="986">
        <v>25</v>
      </c>
      <c r="EN47" s="986"/>
      <c r="EO47" s="986"/>
      <c r="EP47" s="642"/>
      <c r="EQ47" s="642"/>
      <c r="ER47" s="643"/>
      <c r="ES47" s="643"/>
      <c r="ET47" s="643"/>
      <c r="EU47" s="643"/>
      <c r="EV47" s="643"/>
      <c r="EW47" s="643"/>
      <c r="EX47" s="643"/>
      <c r="EY47" s="643"/>
      <c r="EZ47" s="643"/>
      <c r="FA47" s="643"/>
      <c r="FB47" s="643"/>
      <c r="FC47" s="643"/>
      <c r="FD47" s="643"/>
      <c r="FE47" s="198"/>
      <c r="FF47" s="978" t="s">
        <v>637</v>
      </c>
      <c r="FG47" s="979"/>
      <c r="FH47" s="980"/>
      <c r="FI47" s="984" t="s">
        <v>632</v>
      </c>
      <c r="FJ47" s="984"/>
    </row>
    <row r="48" spans="1:186" s="5" customFormat="1" ht="31.5" customHeight="1" x14ac:dyDescent="0.2">
      <c r="B48" s="899" t="s">
        <v>3</v>
      </c>
      <c r="C48" s="990"/>
      <c r="D48" s="990"/>
      <c r="E48" s="575"/>
      <c r="F48" s="542"/>
      <c r="G48" s="997"/>
      <c r="H48" s="998"/>
      <c r="I48" s="999"/>
      <c r="J48" s="543"/>
      <c r="K48" s="543"/>
      <c r="L48" s="994">
        <v>0</v>
      </c>
      <c r="M48" s="995"/>
      <c r="N48" s="996"/>
      <c r="O48" s="540"/>
      <c r="P48" s="994" t="s">
        <v>633</v>
      </c>
      <c r="Q48" s="995"/>
      <c r="R48" s="996"/>
      <c r="S48" s="539"/>
      <c r="T48" s="539"/>
      <c r="U48" s="539"/>
      <c r="V48" s="923"/>
      <c r="W48" s="924"/>
      <c r="X48" s="925"/>
      <c r="Y48" s="1035" t="s">
        <v>634</v>
      </c>
      <c r="Z48" s="898"/>
      <c r="AA48" s="898"/>
      <c r="AB48" s="926" t="s">
        <v>449</v>
      </c>
      <c r="AC48" s="926"/>
      <c r="AD48" s="926"/>
      <c r="AE48" s="926"/>
      <c r="AF48" s="926"/>
      <c r="AG48" s="926"/>
      <c r="AH48" s="926"/>
      <c r="AI48" s="926"/>
      <c r="AJ48" s="926"/>
      <c r="AK48" s="926"/>
      <c r="AL48" s="926"/>
      <c r="AM48" s="898" t="s">
        <v>635</v>
      </c>
      <c r="AN48" s="898"/>
      <c r="AO48" s="898"/>
      <c r="AP48" s="537"/>
      <c r="AQ48" s="923"/>
      <c r="AR48" s="924"/>
      <c r="AS48" s="925"/>
      <c r="AT48" s="1031" t="s">
        <v>636</v>
      </c>
      <c r="AU48" s="1032"/>
      <c r="AV48" s="923"/>
      <c r="AW48" s="924"/>
      <c r="AX48" s="925"/>
      <c r="AY48" s="636"/>
      <c r="AZ48" s="923"/>
      <c r="BA48" s="924"/>
      <c r="BB48" s="925"/>
      <c r="BC48" s="636"/>
      <c r="BD48" s="923"/>
      <c r="BE48" s="924"/>
      <c r="BF48" s="925"/>
      <c r="BG48" s="1031" t="s">
        <v>636</v>
      </c>
      <c r="BH48" s="1032"/>
      <c r="BI48" s="923"/>
      <c r="BJ48" s="924"/>
      <c r="BK48" s="925"/>
      <c r="BL48" s="636"/>
      <c r="BM48" s="923"/>
      <c r="BN48" s="924"/>
      <c r="BO48" s="925"/>
      <c r="BP48" s="636"/>
      <c r="BQ48" s="923"/>
      <c r="BR48" s="924"/>
      <c r="BS48" s="925"/>
      <c r="BT48" s="1031" t="s">
        <v>636</v>
      </c>
      <c r="BU48" s="1032"/>
      <c r="BV48" s="923"/>
      <c r="BW48" s="924"/>
      <c r="BX48" s="925"/>
      <c r="BY48" s="636"/>
      <c r="BZ48" s="923"/>
      <c r="CA48" s="924"/>
      <c r="CB48" s="925"/>
      <c r="CC48" s="636"/>
      <c r="CD48" s="923"/>
      <c r="CE48" s="924"/>
      <c r="CF48" s="925"/>
      <c r="CG48" s="538"/>
      <c r="CH48" s="537" t="s">
        <v>448</v>
      </c>
      <c r="CI48" s="537"/>
      <c r="CJ48" s="537"/>
      <c r="CK48" s="537"/>
      <c r="CL48" s="537"/>
      <c r="CM48" s="537"/>
      <c r="CN48" s="537"/>
      <c r="CO48" s="537"/>
      <c r="CP48" s="537"/>
      <c r="CQ48" s="537"/>
      <c r="CR48" s="537"/>
      <c r="CS48" s="537"/>
      <c r="CT48" s="537"/>
      <c r="CU48" s="959" t="str">
        <f>MID(会社名等!$E$15,1,1)</f>
        <v/>
      </c>
      <c r="CV48" s="960"/>
      <c r="CW48" s="961"/>
      <c r="CX48" s="636"/>
      <c r="CY48" s="959" t="str">
        <f>MID(会社名等!$E$15,2,1)</f>
        <v/>
      </c>
      <c r="CZ48" s="960"/>
      <c r="DA48" s="961"/>
      <c r="DB48" s="636"/>
      <c r="DC48" s="959" t="str">
        <f>MID(会社名等!$E$15,3,1)</f>
        <v/>
      </c>
      <c r="DD48" s="960"/>
      <c r="DE48" s="961"/>
      <c r="DF48" s="636"/>
      <c r="DG48" s="959" t="str">
        <f>MID(会社名等!$E$15,4,1)</f>
        <v/>
      </c>
      <c r="DH48" s="960"/>
      <c r="DI48" s="961"/>
      <c r="DJ48" s="636"/>
      <c r="DK48" s="959" t="str">
        <f>MID(会社名等!$E$15,5,1)</f>
        <v/>
      </c>
      <c r="DL48" s="960"/>
      <c r="DM48" s="961"/>
      <c r="DN48" s="636"/>
      <c r="DO48" s="959" t="str">
        <f>MID(会社名等!$E$15,6,1)</f>
        <v/>
      </c>
      <c r="DP48" s="960"/>
      <c r="DQ48" s="961"/>
      <c r="DR48" s="636"/>
      <c r="DS48" s="959" t="str">
        <f>MID(会社名等!$E$15,7,1)</f>
        <v/>
      </c>
      <c r="DT48" s="960"/>
      <c r="DU48" s="961"/>
      <c r="DV48" s="636"/>
      <c r="DW48" s="959" t="str">
        <f>MID(会社名等!$E$15,8,1)</f>
        <v/>
      </c>
      <c r="DX48" s="960"/>
      <c r="DY48" s="961"/>
      <c r="DZ48" s="636"/>
      <c r="EA48" s="959" t="str">
        <f>MID(会社名等!$E$15,9,1)</f>
        <v/>
      </c>
      <c r="EB48" s="960"/>
      <c r="EC48" s="961"/>
      <c r="ED48" s="636"/>
      <c r="EE48" s="959" t="str">
        <f>MID(会社名等!$E$15,10,1)</f>
        <v/>
      </c>
      <c r="EF48" s="960"/>
      <c r="EG48" s="961"/>
      <c r="EH48" s="636"/>
      <c r="EI48" s="959" t="str">
        <f>MID(会社名等!$E$15,11,1)</f>
        <v/>
      </c>
      <c r="EJ48" s="960"/>
      <c r="EK48" s="961"/>
      <c r="EL48" s="636"/>
      <c r="EM48" s="959" t="str">
        <f>MID(会社名等!$E$15,12,1)</f>
        <v/>
      </c>
      <c r="EN48" s="960"/>
      <c r="EO48" s="961"/>
      <c r="EP48" s="636"/>
      <c r="EQ48" s="959" t="str">
        <f>MID(会社名等!$E$15,13,1)</f>
        <v/>
      </c>
      <c r="ER48" s="960"/>
      <c r="ES48" s="961"/>
      <c r="ET48" s="538"/>
      <c r="EU48" s="538"/>
      <c r="EV48" s="538"/>
      <c r="EW48" s="538"/>
      <c r="EX48" s="538"/>
      <c r="EY48" s="538"/>
      <c r="EZ48" s="538"/>
      <c r="FA48" s="538"/>
      <c r="FB48" s="538"/>
      <c r="FC48" s="538"/>
      <c r="FD48" s="538"/>
      <c r="FE48" s="644"/>
      <c r="FF48" s="981"/>
      <c r="FG48" s="982"/>
      <c r="FH48" s="983"/>
      <c r="FI48" s="984"/>
      <c r="FJ48" s="984"/>
      <c r="FK48" s="22"/>
      <c r="FL48" s="22"/>
      <c r="FM48" s="22"/>
      <c r="FN48" s="22"/>
      <c r="FO48" s="22"/>
      <c r="FP48" s="22"/>
      <c r="FQ48" s="22"/>
      <c r="FR48" s="22"/>
      <c r="FS48" s="22"/>
      <c r="FT48" s="22"/>
      <c r="FU48" s="22"/>
      <c r="FV48" s="22"/>
      <c r="FW48" s="22"/>
      <c r="FX48" s="22"/>
      <c r="FY48" s="22"/>
      <c r="FZ48" s="22"/>
      <c r="GA48" s="22"/>
      <c r="GB48" s="22"/>
      <c r="GC48" s="22"/>
    </row>
    <row r="49" spans="2:186" s="61" customFormat="1" ht="15" customHeight="1" x14ac:dyDescent="0.2">
      <c r="B49" s="356"/>
      <c r="C49" s="356"/>
      <c r="D49" s="356"/>
      <c r="E49" s="360"/>
      <c r="F49" s="361"/>
      <c r="G49" s="359"/>
      <c r="H49" s="359"/>
      <c r="I49" s="359"/>
      <c r="J49" s="359"/>
      <c r="K49" s="359"/>
      <c r="L49" s="348"/>
      <c r="M49" s="348"/>
      <c r="N49" s="348"/>
      <c r="O49" s="348"/>
      <c r="P49" s="348"/>
      <c r="Q49" s="348"/>
      <c r="R49" s="348"/>
      <c r="S49" s="347"/>
      <c r="T49" s="347"/>
      <c r="U49" s="347"/>
      <c r="V49" s="349"/>
      <c r="W49" s="349"/>
      <c r="X49" s="906">
        <v>3</v>
      </c>
      <c r="Y49" s="906"/>
      <c r="Z49" s="906"/>
      <c r="AA49" s="349"/>
      <c r="AB49" s="349"/>
      <c r="AC49" s="349"/>
      <c r="AD49" s="349"/>
      <c r="AE49" s="349"/>
      <c r="AF49" s="349"/>
      <c r="AG49" s="349"/>
      <c r="AH49" s="349"/>
      <c r="AI49" s="349"/>
      <c r="AJ49" s="349"/>
      <c r="AK49" s="906">
        <v>5</v>
      </c>
      <c r="AL49" s="906"/>
      <c r="AM49" s="906"/>
      <c r="AN49" s="906"/>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906">
        <v>10</v>
      </c>
      <c r="BU49" s="906"/>
      <c r="BV49" s="906"/>
      <c r="BW49" s="906"/>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906">
        <v>15</v>
      </c>
      <c r="DD49" s="906"/>
      <c r="DE49" s="906"/>
      <c r="DF49" s="906"/>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906">
        <v>20</v>
      </c>
      <c r="EM49" s="906"/>
      <c r="EN49" s="906"/>
      <c r="EO49" s="906"/>
      <c r="EP49" s="349"/>
      <c r="EQ49" s="349"/>
      <c r="ER49" s="349"/>
      <c r="ES49" s="349"/>
      <c r="ET49" s="349"/>
      <c r="EU49" s="349"/>
      <c r="EV49" s="349"/>
      <c r="EW49" s="349"/>
      <c r="EX49" s="349"/>
      <c r="EY49" s="349"/>
      <c r="EZ49" s="349"/>
      <c r="FA49" s="349"/>
      <c r="FB49" s="349"/>
      <c r="FC49" s="349"/>
      <c r="FD49" s="349"/>
      <c r="FE49" s="278"/>
      <c r="FF49" s="278"/>
      <c r="FG49" s="278"/>
      <c r="FH49" s="279"/>
      <c r="FI49" s="279"/>
      <c r="FJ49" s="279"/>
      <c r="FK49" s="22"/>
      <c r="FL49" s="22"/>
      <c r="FM49" s="22"/>
      <c r="FN49" s="22"/>
      <c r="FO49" s="22"/>
      <c r="FP49" s="22"/>
      <c r="FQ49" s="22"/>
      <c r="FR49" s="22"/>
      <c r="FS49" s="22"/>
      <c r="FT49" s="22"/>
      <c r="FU49" s="22"/>
      <c r="FV49" s="22"/>
      <c r="FW49" s="22"/>
      <c r="FX49" s="22"/>
      <c r="FY49" s="22"/>
      <c r="FZ49" s="22"/>
      <c r="GA49" s="22"/>
      <c r="GB49" s="5"/>
      <c r="GC49" s="5"/>
      <c r="GD49" s="5"/>
    </row>
    <row r="50" spans="2:186" s="5" customFormat="1" ht="31.5" customHeight="1" x14ac:dyDescent="0.15">
      <c r="B50" s="899" t="s">
        <v>89</v>
      </c>
      <c r="C50" s="899"/>
      <c r="D50" s="899"/>
      <c r="E50" s="352"/>
      <c r="F50" s="30"/>
      <c r="G50" s="997"/>
      <c r="H50" s="998"/>
      <c r="I50" s="999"/>
      <c r="J50" s="25"/>
      <c r="K50" s="25"/>
      <c r="L50" s="994">
        <v>0</v>
      </c>
      <c r="M50" s="995"/>
      <c r="N50" s="996"/>
      <c r="O50" s="338"/>
      <c r="P50" s="994" t="s">
        <v>327</v>
      </c>
      <c r="Q50" s="995"/>
      <c r="R50" s="996"/>
      <c r="S50" s="9"/>
      <c r="T50" s="9"/>
      <c r="U50" s="9"/>
      <c r="V50" s="956" t="str">
        <f>MID(会社名等!$E$16,1,1)</f>
        <v/>
      </c>
      <c r="W50" s="957"/>
      <c r="X50" s="957"/>
      <c r="Y50" s="957"/>
      <c r="Z50" s="957"/>
      <c r="AA50" s="958"/>
      <c r="AB50" s="344"/>
      <c r="AC50" s="956" t="str">
        <f>MID(会社名等!$E$16,2,1)</f>
        <v/>
      </c>
      <c r="AD50" s="957"/>
      <c r="AE50" s="957"/>
      <c r="AF50" s="957"/>
      <c r="AG50" s="957"/>
      <c r="AH50" s="958"/>
      <c r="AI50" s="344"/>
      <c r="AJ50" s="956" t="str">
        <f>MID(会社名等!$E$16,3,1)</f>
        <v/>
      </c>
      <c r="AK50" s="957"/>
      <c r="AL50" s="957"/>
      <c r="AM50" s="957"/>
      <c r="AN50" s="957"/>
      <c r="AO50" s="958"/>
      <c r="AP50" s="344"/>
      <c r="AQ50" s="956" t="str">
        <f>MID(会社名等!$E$16,4,1)</f>
        <v/>
      </c>
      <c r="AR50" s="957"/>
      <c r="AS50" s="957"/>
      <c r="AT50" s="957"/>
      <c r="AU50" s="957"/>
      <c r="AV50" s="958"/>
      <c r="AW50" s="344"/>
      <c r="AX50" s="956" t="str">
        <f>MID(会社名等!$E$16,5,1)</f>
        <v/>
      </c>
      <c r="AY50" s="957"/>
      <c r="AZ50" s="957"/>
      <c r="BA50" s="957"/>
      <c r="BB50" s="957"/>
      <c r="BC50" s="958"/>
      <c r="BD50" s="344"/>
      <c r="BE50" s="956" t="str">
        <f>MID(会社名等!$E$16,6,1)</f>
        <v/>
      </c>
      <c r="BF50" s="957"/>
      <c r="BG50" s="957"/>
      <c r="BH50" s="957"/>
      <c r="BI50" s="957"/>
      <c r="BJ50" s="958"/>
      <c r="BK50" s="344"/>
      <c r="BL50" s="956" t="str">
        <f>MID(会社名等!$E$16,7,1)</f>
        <v/>
      </c>
      <c r="BM50" s="957"/>
      <c r="BN50" s="957"/>
      <c r="BO50" s="957"/>
      <c r="BP50" s="957"/>
      <c r="BQ50" s="958"/>
      <c r="BR50" s="344"/>
      <c r="BS50" s="956" t="str">
        <f>MID(会社名等!$E$16,8,1)</f>
        <v/>
      </c>
      <c r="BT50" s="957"/>
      <c r="BU50" s="957"/>
      <c r="BV50" s="957"/>
      <c r="BW50" s="957"/>
      <c r="BX50" s="958"/>
      <c r="BY50" s="344"/>
      <c r="BZ50" s="956" t="str">
        <f>MID(会社名等!$E$16,9,1)</f>
        <v/>
      </c>
      <c r="CA50" s="957"/>
      <c r="CB50" s="957"/>
      <c r="CC50" s="957"/>
      <c r="CD50" s="957"/>
      <c r="CE50" s="958"/>
      <c r="CF50" s="344"/>
      <c r="CG50" s="956" t="str">
        <f>MID(会社名等!$E$16,10,1)</f>
        <v/>
      </c>
      <c r="CH50" s="957"/>
      <c r="CI50" s="957"/>
      <c r="CJ50" s="957"/>
      <c r="CK50" s="957"/>
      <c r="CL50" s="958"/>
      <c r="CM50" s="344"/>
      <c r="CN50" s="956" t="str">
        <f>MID(会社名等!$E$16,11,1)</f>
        <v/>
      </c>
      <c r="CO50" s="957"/>
      <c r="CP50" s="957"/>
      <c r="CQ50" s="957"/>
      <c r="CR50" s="957"/>
      <c r="CS50" s="958"/>
      <c r="CT50" s="344"/>
      <c r="CU50" s="956" t="str">
        <f>MID(会社名等!$E$16,12,1)</f>
        <v/>
      </c>
      <c r="CV50" s="957"/>
      <c r="CW50" s="957"/>
      <c r="CX50" s="957"/>
      <c r="CY50" s="957"/>
      <c r="CZ50" s="958"/>
      <c r="DA50" s="344"/>
      <c r="DB50" s="956" t="str">
        <f>MID(会社名等!$E$16,13,1)</f>
        <v/>
      </c>
      <c r="DC50" s="957"/>
      <c r="DD50" s="957"/>
      <c r="DE50" s="957"/>
      <c r="DF50" s="957"/>
      <c r="DG50" s="958"/>
      <c r="DH50" s="344"/>
      <c r="DI50" s="956" t="str">
        <f>MID(会社名等!$E$16,14,1)</f>
        <v/>
      </c>
      <c r="DJ50" s="957"/>
      <c r="DK50" s="957"/>
      <c r="DL50" s="957"/>
      <c r="DM50" s="957"/>
      <c r="DN50" s="958"/>
      <c r="DO50" s="344"/>
      <c r="DP50" s="956" t="str">
        <f>MID(会社名等!$E$16,15,1)</f>
        <v/>
      </c>
      <c r="DQ50" s="957"/>
      <c r="DR50" s="957"/>
      <c r="DS50" s="957"/>
      <c r="DT50" s="957"/>
      <c r="DU50" s="958"/>
      <c r="DV50" s="344"/>
      <c r="DW50" s="956" t="str">
        <f>MID(会社名等!$E$16,16,1)</f>
        <v/>
      </c>
      <c r="DX50" s="957"/>
      <c r="DY50" s="957"/>
      <c r="DZ50" s="957"/>
      <c r="EA50" s="957"/>
      <c r="EB50" s="958"/>
      <c r="EC50" s="344"/>
      <c r="ED50" s="956" t="str">
        <f>MID(会社名等!$E$16,17,1)</f>
        <v/>
      </c>
      <c r="EE50" s="957"/>
      <c r="EF50" s="957"/>
      <c r="EG50" s="957"/>
      <c r="EH50" s="957"/>
      <c r="EI50" s="958"/>
      <c r="EJ50" s="344"/>
      <c r="EK50" s="956" t="str">
        <f>MID(会社名等!$E$16,18,1)</f>
        <v/>
      </c>
      <c r="EL50" s="957"/>
      <c r="EM50" s="957"/>
      <c r="EN50" s="957"/>
      <c r="EO50" s="957"/>
      <c r="EP50" s="958"/>
      <c r="EQ50" s="344"/>
      <c r="ER50" s="956" t="str">
        <f>MID(会社名等!$E$16,19,1)</f>
        <v/>
      </c>
      <c r="ES50" s="957"/>
      <c r="ET50" s="957"/>
      <c r="EU50" s="957"/>
      <c r="EV50" s="957"/>
      <c r="EW50" s="958"/>
      <c r="EX50" s="344"/>
      <c r="EY50" s="956" t="str">
        <f>MID(会社名等!$E$16,20,1)</f>
        <v/>
      </c>
      <c r="EZ50" s="957"/>
      <c r="FA50" s="957"/>
      <c r="FB50" s="957"/>
      <c r="FC50" s="957"/>
      <c r="FD50" s="958"/>
      <c r="FE50" s="645"/>
      <c r="FF50" s="968" t="s">
        <v>431</v>
      </c>
      <c r="FG50" s="968"/>
      <c r="FH50" s="968"/>
      <c r="FI50" s="279"/>
      <c r="FJ50" s="279"/>
      <c r="FK50" s="22"/>
      <c r="FL50" s="22"/>
      <c r="FM50" s="22"/>
      <c r="FN50" s="22"/>
      <c r="FO50" s="22"/>
      <c r="FP50" s="22"/>
      <c r="FQ50" s="22"/>
      <c r="FR50" s="22"/>
      <c r="FS50" s="22"/>
      <c r="FT50" s="22"/>
      <c r="FU50" s="22"/>
      <c r="FV50" s="22"/>
      <c r="FW50" s="22"/>
      <c r="FX50" s="22"/>
      <c r="FY50" s="22"/>
      <c r="FZ50" s="22"/>
      <c r="GA50" s="22"/>
    </row>
    <row r="51" spans="2:186" s="61" customFormat="1" ht="15" customHeight="1" x14ac:dyDescent="0.2">
      <c r="B51" s="356"/>
      <c r="C51" s="356"/>
      <c r="D51" s="356"/>
      <c r="E51" s="360"/>
      <c r="F51" s="361"/>
      <c r="G51" s="359"/>
      <c r="H51" s="359"/>
      <c r="I51" s="359"/>
      <c r="J51" s="359"/>
      <c r="K51" s="359"/>
      <c r="L51" s="348"/>
      <c r="M51" s="348"/>
      <c r="N51" s="348"/>
      <c r="O51" s="348"/>
      <c r="P51" s="348"/>
      <c r="Q51" s="348"/>
      <c r="R51" s="348"/>
      <c r="S51" s="347"/>
      <c r="T51" s="347"/>
      <c r="U51" s="347"/>
      <c r="V51" s="363"/>
      <c r="W51" s="363"/>
      <c r="X51" s="906">
        <v>23</v>
      </c>
      <c r="Y51" s="906"/>
      <c r="Z51" s="906"/>
      <c r="AA51" s="349"/>
      <c r="AB51" s="349"/>
      <c r="AC51" s="349"/>
      <c r="AD51" s="349"/>
      <c r="AE51" s="349"/>
      <c r="AF51" s="349"/>
      <c r="AG51" s="349"/>
      <c r="AH51" s="371"/>
      <c r="AI51" s="371"/>
      <c r="AJ51" s="371"/>
      <c r="AK51" s="906">
        <v>25</v>
      </c>
      <c r="AL51" s="906"/>
      <c r="AM51" s="906"/>
      <c r="AN51" s="906"/>
      <c r="AO51" s="349"/>
      <c r="AP51" s="342"/>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72"/>
      <c r="BP51" s="372"/>
      <c r="BQ51" s="372"/>
      <c r="BR51" s="349"/>
      <c r="BS51" s="349"/>
      <c r="BT51" s="906">
        <v>30</v>
      </c>
      <c r="BU51" s="906"/>
      <c r="BV51" s="906"/>
      <c r="BW51" s="906"/>
      <c r="BX51" s="349"/>
      <c r="BY51" s="349"/>
      <c r="BZ51" s="349"/>
      <c r="CA51" s="349"/>
      <c r="CB51" s="349"/>
      <c r="CC51" s="349"/>
      <c r="CD51" s="349"/>
      <c r="CE51" s="349"/>
      <c r="CF51" s="349"/>
      <c r="CG51" s="349"/>
      <c r="CH51" s="349"/>
      <c r="CI51" s="349"/>
      <c r="CJ51" s="349"/>
      <c r="CK51" s="349"/>
      <c r="CL51" s="349"/>
      <c r="CM51" s="349"/>
      <c r="CN51" s="349"/>
      <c r="CO51" s="349"/>
      <c r="CP51" s="349"/>
      <c r="CQ51" s="371"/>
      <c r="CR51" s="371"/>
      <c r="CS51" s="371"/>
      <c r="CT51" s="349"/>
      <c r="CU51" s="349"/>
      <c r="CV51" s="349"/>
      <c r="CW51" s="349"/>
      <c r="CX51" s="349"/>
      <c r="CY51" s="349"/>
      <c r="CZ51" s="349"/>
      <c r="DA51" s="349"/>
      <c r="DB51" s="349"/>
      <c r="DC51" s="906">
        <v>35</v>
      </c>
      <c r="DD51" s="906"/>
      <c r="DE51" s="906"/>
      <c r="DF51" s="906"/>
      <c r="DG51" s="349"/>
      <c r="DH51" s="349"/>
      <c r="DI51" s="349"/>
      <c r="DJ51" s="349"/>
      <c r="DK51" s="349"/>
      <c r="DL51" s="349"/>
      <c r="DM51" s="349"/>
      <c r="DN51" s="349"/>
      <c r="DO51" s="349"/>
      <c r="DP51" s="349"/>
      <c r="DQ51" s="349"/>
      <c r="DR51" s="349"/>
      <c r="DS51" s="349"/>
      <c r="DT51" s="349"/>
      <c r="DU51" s="349"/>
      <c r="DV51" s="349"/>
      <c r="DW51" s="372"/>
      <c r="DX51" s="372"/>
      <c r="DY51" s="372"/>
      <c r="DZ51" s="349"/>
      <c r="EA51" s="349"/>
      <c r="EB51" s="349"/>
      <c r="EC51" s="349"/>
      <c r="ED51" s="349"/>
      <c r="EE51" s="349"/>
      <c r="EF51" s="349"/>
      <c r="EG51" s="349"/>
      <c r="EH51" s="349"/>
      <c r="EI51" s="349"/>
      <c r="EJ51" s="349"/>
      <c r="EK51" s="349"/>
      <c r="EL51" s="906">
        <v>40</v>
      </c>
      <c r="EM51" s="906"/>
      <c r="EN51" s="906"/>
      <c r="EO51" s="906"/>
      <c r="EP51" s="342"/>
      <c r="EQ51" s="342"/>
      <c r="ER51" s="342"/>
      <c r="ES51" s="342"/>
      <c r="ET51" s="342"/>
      <c r="EU51" s="342"/>
      <c r="EV51" s="342"/>
      <c r="EW51" s="342"/>
      <c r="EX51" s="342"/>
      <c r="EY51" s="342"/>
      <c r="EZ51" s="342"/>
      <c r="FA51" s="342"/>
      <c r="FB51" s="342"/>
      <c r="FC51" s="342"/>
      <c r="FD51" s="342"/>
      <c r="FE51" s="279"/>
      <c r="FF51" s="968"/>
      <c r="FG51" s="968"/>
      <c r="FH51" s="968"/>
      <c r="FI51" s="279"/>
      <c r="FJ51" s="279"/>
      <c r="FK51" s="22"/>
      <c r="FL51" s="22"/>
      <c r="FM51" s="22"/>
      <c r="FN51" s="22"/>
      <c r="FO51" s="22"/>
      <c r="FP51" s="22"/>
      <c r="FQ51" s="22"/>
      <c r="FR51" s="22"/>
      <c r="FS51" s="22"/>
      <c r="FT51" s="22"/>
      <c r="FU51" s="22"/>
      <c r="FV51" s="22"/>
      <c r="FW51" s="22"/>
      <c r="FX51" s="22"/>
      <c r="FY51" s="22"/>
      <c r="FZ51" s="22"/>
      <c r="GA51" s="22"/>
      <c r="GB51" s="5"/>
      <c r="GC51" s="5"/>
      <c r="GD51" s="5"/>
    </row>
    <row r="52" spans="2:186" s="31" customFormat="1" ht="31.5" customHeight="1" x14ac:dyDescent="0.15">
      <c r="B52" s="373"/>
      <c r="C52" s="373"/>
      <c r="D52" s="373"/>
      <c r="E52" s="374"/>
      <c r="F52" s="30"/>
      <c r="G52" s="25"/>
      <c r="H52" s="25"/>
      <c r="I52" s="25"/>
      <c r="J52" s="25"/>
      <c r="K52" s="25"/>
      <c r="L52" s="9"/>
      <c r="M52" s="9"/>
      <c r="N52" s="9"/>
      <c r="O52" s="9"/>
      <c r="P52" s="9"/>
      <c r="Q52" s="9"/>
      <c r="R52" s="9"/>
      <c r="S52" s="15"/>
      <c r="T52" s="15"/>
      <c r="U52" s="15"/>
      <c r="V52" s="956" t="str">
        <f>MID(会社名等!$E$16,21,1)</f>
        <v/>
      </c>
      <c r="W52" s="957"/>
      <c r="X52" s="957"/>
      <c r="Y52" s="957"/>
      <c r="Z52" s="957"/>
      <c r="AA52" s="958"/>
      <c r="AB52" s="344"/>
      <c r="AC52" s="956" t="str">
        <f>MID(会社名等!$E$16,22,1)</f>
        <v/>
      </c>
      <c r="AD52" s="957"/>
      <c r="AE52" s="957"/>
      <c r="AF52" s="957"/>
      <c r="AG52" s="957"/>
      <c r="AH52" s="958"/>
      <c r="AI52" s="344"/>
      <c r="AJ52" s="956" t="str">
        <f>MID(会社名等!$E$16,23,1)</f>
        <v/>
      </c>
      <c r="AK52" s="957"/>
      <c r="AL52" s="957"/>
      <c r="AM52" s="957"/>
      <c r="AN52" s="957"/>
      <c r="AO52" s="958"/>
      <c r="AP52" s="344"/>
      <c r="AQ52" s="956" t="str">
        <f>MID(会社名等!$E$16,24,1)</f>
        <v/>
      </c>
      <c r="AR52" s="957"/>
      <c r="AS52" s="957"/>
      <c r="AT52" s="957"/>
      <c r="AU52" s="957"/>
      <c r="AV52" s="958"/>
      <c r="AW52" s="344"/>
      <c r="AX52" s="956" t="str">
        <f>MID(会社名等!$E$16,25,1)</f>
        <v/>
      </c>
      <c r="AY52" s="957"/>
      <c r="AZ52" s="957"/>
      <c r="BA52" s="957"/>
      <c r="BB52" s="957"/>
      <c r="BC52" s="958"/>
      <c r="BD52" s="344"/>
      <c r="BE52" s="956" t="str">
        <f>MID(会社名等!$E$16,26,1)</f>
        <v/>
      </c>
      <c r="BF52" s="957"/>
      <c r="BG52" s="957"/>
      <c r="BH52" s="957"/>
      <c r="BI52" s="957"/>
      <c r="BJ52" s="958"/>
      <c r="BK52" s="344"/>
      <c r="BL52" s="956" t="str">
        <f>MID(会社名等!$E$16,27,1)</f>
        <v/>
      </c>
      <c r="BM52" s="957"/>
      <c r="BN52" s="957"/>
      <c r="BO52" s="957"/>
      <c r="BP52" s="957"/>
      <c r="BQ52" s="958"/>
      <c r="BR52" s="344"/>
      <c r="BS52" s="956" t="str">
        <f>MID(会社名等!$E$16,28,1)</f>
        <v/>
      </c>
      <c r="BT52" s="957"/>
      <c r="BU52" s="957"/>
      <c r="BV52" s="957"/>
      <c r="BW52" s="957"/>
      <c r="BX52" s="958"/>
      <c r="BY52" s="344"/>
      <c r="BZ52" s="956" t="str">
        <f>MID(会社名等!$E$16,29,1)</f>
        <v/>
      </c>
      <c r="CA52" s="957"/>
      <c r="CB52" s="957"/>
      <c r="CC52" s="957"/>
      <c r="CD52" s="957"/>
      <c r="CE52" s="958"/>
      <c r="CF52" s="344"/>
      <c r="CG52" s="956" t="str">
        <f>MID(会社名等!$E$16,30,1)</f>
        <v/>
      </c>
      <c r="CH52" s="957"/>
      <c r="CI52" s="957"/>
      <c r="CJ52" s="957"/>
      <c r="CK52" s="957"/>
      <c r="CL52" s="958"/>
      <c r="CM52" s="344"/>
      <c r="CN52" s="956" t="str">
        <f>MID(会社名等!$E$16,31,1)</f>
        <v/>
      </c>
      <c r="CO52" s="957"/>
      <c r="CP52" s="957"/>
      <c r="CQ52" s="957"/>
      <c r="CR52" s="957"/>
      <c r="CS52" s="958"/>
      <c r="CT52" s="344"/>
      <c r="CU52" s="956" t="str">
        <f>MID(会社名等!$E$16,32,1)</f>
        <v/>
      </c>
      <c r="CV52" s="957"/>
      <c r="CW52" s="957"/>
      <c r="CX52" s="957"/>
      <c r="CY52" s="957"/>
      <c r="CZ52" s="958"/>
      <c r="DA52" s="344"/>
      <c r="DB52" s="956" t="str">
        <f>MID(会社名等!$E$16,33,1)</f>
        <v/>
      </c>
      <c r="DC52" s="957"/>
      <c r="DD52" s="957"/>
      <c r="DE52" s="957"/>
      <c r="DF52" s="957"/>
      <c r="DG52" s="958"/>
      <c r="DH52" s="344"/>
      <c r="DI52" s="956" t="str">
        <f>MID(会社名等!$E$16,34,1)</f>
        <v/>
      </c>
      <c r="DJ52" s="957"/>
      <c r="DK52" s="957"/>
      <c r="DL52" s="957"/>
      <c r="DM52" s="957"/>
      <c r="DN52" s="958"/>
      <c r="DO52" s="344"/>
      <c r="DP52" s="956" t="str">
        <f>MID(会社名等!$E$16,35,1)</f>
        <v/>
      </c>
      <c r="DQ52" s="957"/>
      <c r="DR52" s="957"/>
      <c r="DS52" s="957"/>
      <c r="DT52" s="957"/>
      <c r="DU52" s="958"/>
      <c r="DV52" s="344"/>
      <c r="DW52" s="956" t="str">
        <f>MID(会社名等!$E$16,36,1)</f>
        <v/>
      </c>
      <c r="DX52" s="957"/>
      <c r="DY52" s="957"/>
      <c r="DZ52" s="957"/>
      <c r="EA52" s="957"/>
      <c r="EB52" s="958"/>
      <c r="EC52" s="344"/>
      <c r="ED52" s="956" t="str">
        <f>MID(会社名等!$E$16,37,1)</f>
        <v/>
      </c>
      <c r="EE52" s="957"/>
      <c r="EF52" s="957"/>
      <c r="EG52" s="957"/>
      <c r="EH52" s="957"/>
      <c r="EI52" s="958"/>
      <c r="EJ52" s="344"/>
      <c r="EK52" s="956" t="str">
        <f>MID(会社名等!$E$16,38,1)</f>
        <v/>
      </c>
      <c r="EL52" s="957"/>
      <c r="EM52" s="957"/>
      <c r="EN52" s="957"/>
      <c r="EO52" s="957"/>
      <c r="EP52" s="958"/>
      <c r="EQ52" s="344"/>
      <c r="ER52" s="956" t="str">
        <f>MID(会社名等!$E$16,39,1)</f>
        <v/>
      </c>
      <c r="ES52" s="957"/>
      <c r="ET52" s="957"/>
      <c r="EU52" s="957"/>
      <c r="EV52" s="957"/>
      <c r="EW52" s="958"/>
      <c r="EX52" s="344"/>
      <c r="EY52" s="956" t="str">
        <f>MID(会社名等!$E$16,40,1)</f>
        <v/>
      </c>
      <c r="EZ52" s="957"/>
      <c r="FA52" s="957"/>
      <c r="FB52" s="957"/>
      <c r="FC52" s="957"/>
      <c r="FD52" s="958"/>
      <c r="FE52" s="645"/>
      <c r="FF52" s="968"/>
      <c r="FG52" s="968"/>
      <c r="FH52" s="968"/>
      <c r="FI52" s="279"/>
      <c r="FJ52" s="279"/>
      <c r="FK52" s="22"/>
      <c r="FL52" s="22"/>
      <c r="FM52" s="22"/>
      <c r="FN52" s="22"/>
      <c r="FO52" s="22"/>
      <c r="FP52" s="22"/>
      <c r="FQ52" s="22"/>
      <c r="FR52" s="22"/>
      <c r="FS52" s="22"/>
      <c r="FT52" s="22"/>
      <c r="FU52" s="22"/>
      <c r="FV52" s="22"/>
      <c r="FW52" s="22"/>
      <c r="FX52" s="22"/>
      <c r="FY52" s="22"/>
      <c r="FZ52" s="22"/>
      <c r="GA52" s="22"/>
      <c r="GB52" s="5"/>
      <c r="GC52" s="5"/>
      <c r="GD52" s="5"/>
    </row>
    <row r="53" spans="2:186" s="61" customFormat="1" ht="15" customHeight="1" x14ac:dyDescent="0.2">
      <c r="B53" s="356"/>
      <c r="C53" s="356"/>
      <c r="D53" s="356"/>
      <c r="E53" s="360"/>
      <c r="F53" s="361"/>
      <c r="G53" s="359"/>
      <c r="H53" s="359"/>
      <c r="I53" s="359"/>
      <c r="J53" s="359"/>
      <c r="K53" s="359"/>
      <c r="L53" s="348"/>
      <c r="M53" s="348"/>
      <c r="N53" s="348"/>
      <c r="O53" s="348"/>
      <c r="P53" s="348"/>
      <c r="Q53" s="348"/>
      <c r="R53" s="348"/>
      <c r="S53" s="347"/>
      <c r="T53" s="347"/>
      <c r="U53" s="347"/>
      <c r="V53" s="363"/>
      <c r="W53" s="363"/>
      <c r="X53" s="906">
        <v>3</v>
      </c>
      <c r="Y53" s="906"/>
      <c r="Z53" s="906"/>
      <c r="AA53" s="349"/>
      <c r="AB53" s="349"/>
      <c r="AC53" s="349"/>
      <c r="AD53" s="349"/>
      <c r="AE53" s="349"/>
      <c r="AF53" s="349"/>
      <c r="AG53" s="349"/>
      <c r="AH53" s="349"/>
      <c r="AI53" s="349"/>
      <c r="AJ53" s="349"/>
      <c r="AK53" s="906">
        <v>5</v>
      </c>
      <c r="AL53" s="906"/>
      <c r="AM53" s="906"/>
      <c r="AN53" s="906"/>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906">
        <v>10</v>
      </c>
      <c r="BU53" s="906"/>
      <c r="BV53" s="906"/>
      <c r="BW53" s="906"/>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906">
        <v>15</v>
      </c>
      <c r="DD53" s="906"/>
      <c r="DE53" s="906"/>
      <c r="DF53" s="906"/>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906">
        <v>20</v>
      </c>
      <c r="EM53" s="906"/>
      <c r="EN53" s="906"/>
      <c r="EO53" s="906"/>
      <c r="EP53" s="349"/>
      <c r="EQ53" s="349"/>
      <c r="ER53" s="349"/>
      <c r="ES53" s="349"/>
      <c r="ET53" s="349"/>
      <c r="EU53" s="349"/>
      <c r="EV53" s="349"/>
      <c r="EW53" s="349"/>
      <c r="EX53" s="349"/>
      <c r="EY53" s="349"/>
      <c r="EZ53" s="349"/>
      <c r="FA53" s="349"/>
      <c r="FB53" s="349"/>
      <c r="FC53" s="349"/>
      <c r="FD53" s="349"/>
      <c r="FE53" s="278"/>
      <c r="FF53" s="968"/>
      <c r="FG53" s="968"/>
      <c r="FH53" s="968"/>
      <c r="FI53" s="279"/>
      <c r="FJ53" s="279"/>
      <c r="FK53" s="22"/>
      <c r="FL53" s="22"/>
      <c r="FM53" s="22"/>
      <c r="FN53" s="22"/>
      <c r="FO53" s="22"/>
      <c r="FP53" s="22"/>
      <c r="FQ53" s="22"/>
      <c r="FR53" s="22"/>
      <c r="FS53" s="22"/>
      <c r="FT53" s="22"/>
      <c r="FU53" s="22"/>
      <c r="FV53" s="22"/>
      <c r="FW53" s="22"/>
      <c r="FX53" s="22"/>
      <c r="FY53" s="22"/>
      <c r="FZ53" s="22"/>
      <c r="GA53" s="22"/>
      <c r="GB53" s="5"/>
      <c r="GC53" s="5"/>
      <c r="GD53" s="5"/>
    </row>
    <row r="54" spans="2:186" s="5" customFormat="1" ht="31.5" customHeight="1" x14ac:dyDescent="0.15">
      <c r="B54" s="990" t="s">
        <v>90</v>
      </c>
      <c r="C54" s="990"/>
      <c r="D54" s="990"/>
      <c r="E54" s="352"/>
      <c r="F54" s="30"/>
      <c r="G54" s="997"/>
      <c r="H54" s="998"/>
      <c r="I54" s="999"/>
      <c r="J54" s="25"/>
      <c r="K54" s="25"/>
      <c r="L54" s="994">
        <v>0</v>
      </c>
      <c r="M54" s="995"/>
      <c r="N54" s="996"/>
      <c r="O54" s="338"/>
      <c r="P54" s="994" t="s">
        <v>328</v>
      </c>
      <c r="Q54" s="995"/>
      <c r="R54" s="996"/>
      <c r="S54" s="9"/>
      <c r="T54" s="9"/>
      <c r="U54" s="9"/>
      <c r="V54" s="956" t="str">
        <f>MID(会社名等!$E$18,1,1)</f>
        <v/>
      </c>
      <c r="W54" s="957"/>
      <c r="X54" s="957"/>
      <c r="Y54" s="957"/>
      <c r="Z54" s="957"/>
      <c r="AA54" s="958"/>
      <c r="AB54" s="344"/>
      <c r="AC54" s="956" t="str">
        <f>MID(会社名等!$E$18,2,1)</f>
        <v/>
      </c>
      <c r="AD54" s="957"/>
      <c r="AE54" s="957"/>
      <c r="AF54" s="957"/>
      <c r="AG54" s="957"/>
      <c r="AH54" s="958"/>
      <c r="AI54" s="344"/>
      <c r="AJ54" s="956" t="str">
        <f>MID(会社名等!$E$18,3,1)</f>
        <v/>
      </c>
      <c r="AK54" s="957"/>
      <c r="AL54" s="957"/>
      <c r="AM54" s="957"/>
      <c r="AN54" s="957"/>
      <c r="AO54" s="958"/>
      <c r="AP54" s="344"/>
      <c r="AQ54" s="956" t="str">
        <f>MID(会社名等!$E$18,4,1)</f>
        <v/>
      </c>
      <c r="AR54" s="957"/>
      <c r="AS54" s="957"/>
      <c r="AT54" s="957"/>
      <c r="AU54" s="957"/>
      <c r="AV54" s="958"/>
      <c r="AW54" s="344"/>
      <c r="AX54" s="956" t="str">
        <f>MID(会社名等!$E$18,5,1)</f>
        <v/>
      </c>
      <c r="AY54" s="957"/>
      <c r="AZ54" s="957"/>
      <c r="BA54" s="957"/>
      <c r="BB54" s="957"/>
      <c r="BC54" s="958"/>
      <c r="BD54" s="344"/>
      <c r="BE54" s="956" t="str">
        <f>MID(会社名等!$E$18,6,1)</f>
        <v/>
      </c>
      <c r="BF54" s="957"/>
      <c r="BG54" s="957"/>
      <c r="BH54" s="957"/>
      <c r="BI54" s="957"/>
      <c r="BJ54" s="958"/>
      <c r="BK54" s="344"/>
      <c r="BL54" s="956" t="str">
        <f>MID(会社名等!$E$18,7,1)</f>
        <v/>
      </c>
      <c r="BM54" s="957"/>
      <c r="BN54" s="957"/>
      <c r="BO54" s="957"/>
      <c r="BP54" s="957"/>
      <c r="BQ54" s="958"/>
      <c r="BR54" s="344"/>
      <c r="BS54" s="956" t="str">
        <f>MID(会社名等!$E$18,8,1)</f>
        <v/>
      </c>
      <c r="BT54" s="957"/>
      <c r="BU54" s="957"/>
      <c r="BV54" s="957"/>
      <c r="BW54" s="957"/>
      <c r="BX54" s="958"/>
      <c r="BY54" s="344"/>
      <c r="BZ54" s="956" t="str">
        <f>MID(会社名等!$E$18,9,1)</f>
        <v/>
      </c>
      <c r="CA54" s="957"/>
      <c r="CB54" s="957"/>
      <c r="CC54" s="957"/>
      <c r="CD54" s="957"/>
      <c r="CE54" s="958"/>
      <c r="CF54" s="344"/>
      <c r="CG54" s="956" t="str">
        <f>MID(会社名等!$E$18,10,1)</f>
        <v/>
      </c>
      <c r="CH54" s="957"/>
      <c r="CI54" s="957"/>
      <c r="CJ54" s="957"/>
      <c r="CK54" s="957"/>
      <c r="CL54" s="958"/>
      <c r="CM54" s="344"/>
      <c r="CN54" s="956" t="str">
        <f>MID(会社名等!$E$18,11,1)</f>
        <v/>
      </c>
      <c r="CO54" s="957"/>
      <c r="CP54" s="957"/>
      <c r="CQ54" s="957"/>
      <c r="CR54" s="957"/>
      <c r="CS54" s="958"/>
      <c r="CT54" s="344"/>
      <c r="CU54" s="956" t="str">
        <f>MID(会社名等!$E$18,12,1)</f>
        <v/>
      </c>
      <c r="CV54" s="957"/>
      <c r="CW54" s="957"/>
      <c r="CX54" s="957"/>
      <c r="CY54" s="957"/>
      <c r="CZ54" s="958"/>
      <c r="DA54" s="344"/>
      <c r="DB54" s="956" t="str">
        <f>MID(会社名等!$E$18,13,1)</f>
        <v/>
      </c>
      <c r="DC54" s="957"/>
      <c r="DD54" s="957"/>
      <c r="DE54" s="957"/>
      <c r="DF54" s="957"/>
      <c r="DG54" s="958"/>
      <c r="DH54" s="344"/>
      <c r="DI54" s="956" t="str">
        <f>MID(会社名等!$E$18,14,1)</f>
        <v/>
      </c>
      <c r="DJ54" s="957"/>
      <c r="DK54" s="957"/>
      <c r="DL54" s="957"/>
      <c r="DM54" s="957"/>
      <c r="DN54" s="958"/>
      <c r="DO54" s="344"/>
      <c r="DP54" s="956" t="str">
        <f>MID(会社名等!$E$18,15,1)</f>
        <v/>
      </c>
      <c r="DQ54" s="957"/>
      <c r="DR54" s="957"/>
      <c r="DS54" s="957"/>
      <c r="DT54" s="957"/>
      <c r="DU54" s="958"/>
      <c r="DV54" s="344"/>
      <c r="DW54" s="956" t="str">
        <f>MID(会社名等!$E$18,16,1)</f>
        <v/>
      </c>
      <c r="DX54" s="957"/>
      <c r="DY54" s="957"/>
      <c r="DZ54" s="957"/>
      <c r="EA54" s="957"/>
      <c r="EB54" s="958"/>
      <c r="EC54" s="344"/>
      <c r="ED54" s="956" t="str">
        <f>MID(会社名等!$E$18,17,1)</f>
        <v/>
      </c>
      <c r="EE54" s="957"/>
      <c r="EF54" s="957"/>
      <c r="EG54" s="957"/>
      <c r="EH54" s="957"/>
      <c r="EI54" s="958"/>
      <c r="EJ54" s="344"/>
      <c r="EK54" s="956" t="str">
        <f>MID(会社名等!$E$18,18,1)</f>
        <v/>
      </c>
      <c r="EL54" s="957"/>
      <c r="EM54" s="957"/>
      <c r="EN54" s="957"/>
      <c r="EO54" s="957"/>
      <c r="EP54" s="958"/>
      <c r="EQ54" s="344"/>
      <c r="ER54" s="956" t="str">
        <f>MID(会社名等!$E$18,19,1)</f>
        <v/>
      </c>
      <c r="ES54" s="957"/>
      <c r="ET54" s="957"/>
      <c r="EU54" s="957"/>
      <c r="EV54" s="957"/>
      <c r="EW54" s="958"/>
      <c r="EX54" s="344"/>
      <c r="EY54" s="956" t="str">
        <f>MID(会社名等!$E$18,20,1)</f>
        <v/>
      </c>
      <c r="EZ54" s="957"/>
      <c r="FA54" s="957"/>
      <c r="FB54" s="957"/>
      <c r="FC54" s="957"/>
      <c r="FD54" s="958"/>
      <c r="FE54" s="645"/>
      <c r="FF54" s="968"/>
      <c r="FG54" s="968"/>
      <c r="FH54" s="968"/>
      <c r="FI54" s="279"/>
      <c r="FJ54" s="279"/>
      <c r="FK54" s="22"/>
      <c r="FL54" s="22"/>
      <c r="FM54" s="22"/>
      <c r="FN54" s="22"/>
      <c r="FO54" s="22"/>
      <c r="FP54" s="22"/>
      <c r="FQ54" s="22"/>
      <c r="FR54" s="22"/>
      <c r="FS54" s="22"/>
      <c r="FT54" s="22"/>
      <c r="FU54" s="22"/>
      <c r="FV54" s="22"/>
      <c r="FW54" s="22"/>
      <c r="FX54" s="22"/>
      <c r="FY54" s="22"/>
      <c r="FZ54" s="22"/>
      <c r="GA54" s="22"/>
    </row>
    <row r="55" spans="2:186" s="61" customFormat="1" ht="15" customHeight="1" x14ac:dyDescent="0.2">
      <c r="B55" s="356"/>
      <c r="C55" s="356"/>
      <c r="D55" s="356"/>
      <c r="E55" s="360"/>
      <c r="F55" s="361"/>
      <c r="G55" s="359"/>
      <c r="H55" s="359"/>
      <c r="I55" s="359"/>
      <c r="J55" s="359"/>
      <c r="K55" s="359"/>
      <c r="L55" s="348"/>
      <c r="M55" s="348"/>
      <c r="N55" s="348"/>
      <c r="O55" s="348"/>
      <c r="P55" s="348"/>
      <c r="Q55" s="348"/>
      <c r="R55" s="348"/>
      <c r="S55" s="347"/>
      <c r="T55" s="347"/>
      <c r="U55" s="347"/>
      <c r="V55" s="363"/>
      <c r="W55" s="363"/>
      <c r="X55" s="906">
        <v>23</v>
      </c>
      <c r="Y55" s="906"/>
      <c r="Z55" s="906"/>
      <c r="AA55" s="349"/>
      <c r="AB55" s="349"/>
      <c r="AC55" s="349"/>
      <c r="AD55" s="349"/>
      <c r="AE55" s="349"/>
      <c r="AF55" s="349"/>
      <c r="AG55" s="349"/>
      <c r="AH55" s="371"/>
      <c r="AI55" s="371"/>
      <c r="AJ55" s="371"/>
      <c r="AK55" s="906">
        <v>25</v>
      </c>
      <c r="AL55" s="906"/>
      <c r="AM55" s="906"/>
      <c r="AN55" s="906"/>
      <c r="AO55" s="349"/>
      <c r="AP55" s="342"/>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72"/>
      <c r="BP55" s="372"/>
      <c r="BQ55" s="372"/>
      <c r="BR55" s="349"/>
      <c r="BS55" s="349"/>
      <c r="BT55" s="906">
        <v>30</v>
      </c>
      <c r="BU55" s="906"/>
      <c r="BV55" s="906"/>
      <c r="BW55" s="906"/>
      <c r="BX55" s="349"/>
      <c r="BY55" s="349"/>
      <c r="BZ55" s="349"/>
      <c r="CA55" s="349"/>
      <c r="CB55" s="349"/>
      <c r="CC55" s="349"/>
      <c r="CD55" s="349"/>
      <c r="CE55" s="349"/>
      <c r="CF55" s="349"/>
      <c r="CG55" s="349"/>
      <c r="CH55" s="349"/>
      <c r="CI55" s="349"/>
      <c r="CJ55" s="349"/>
      <c r="CK55" s="349"/>
      <c r="CL55" s="349"/>
      <c r="CM55" s="349"/>
      <c r="CN55" s="349"/>
      <c r="CO55" s="349"/>
      <c r="CP55" s="349"/>
      <c r="CQ55" s="371"/>
      <c r="CR55" s="371"/>
      <c r="CS55" s="371"/>
      <c r="CT55" s="349"/>
      <c r="CU55" s="349"/>
      <c r="CV55" s="349"/>
      <c r="CW55" s="349"/>
      <c r="CX55" s="349"/>
      <c r="CY55" s="349"/>
      <c r="CZ55" s="349"/>
      <c r="DA55" s="349"/>
      <c r="DB55" s="349"/>
      <c r="DC55" s="906">
        <v>35</v>
      </c>
      <c r="DD55" s="906"/>
      <c r="DE55" s="906"/>
      <c r="DF55" s="906"/>
      <c r="DG55" s="349"/>
      <c r="DH55" s="349"/>
      <c r="DI55" s="349"/>
      <c r="DJ55" s="349"/>
      <c r="DK55" s="349"/>
      <c r="DL55" s="349"/>
      <c r="DM55" s="349"/>
      <c r="DN55" s="349"/>
      <c r="DO55" s="349"/>
      <c r="DP55" s="349"/>
      <c r="DQ55" s="349"/>
      <c r="DR55" s="349"/>
      <c r="DS55" s="349"/>
      <c r="DT55" s="349"/>
      <c r="DU55" s="349"/>
      <c r="DV55" s="349"/>
      <c r="DW55" s="372"/>
      <c r="DX55" s="372"/>
      <c r="DY55" s="372"/>
      <c r="DZ55" s="349"/>
      <c r="EA55" s="349"/>
      <c r="EB55" s="349"/>
      <c r="EC55" s="349"/>
      <c r="ED55" s="349"/>
      <c r="EE55" s="349"/>
      <c r="EF55" s="349"/>
      <c r="EG55" s="349"/>
      <c r="EH55" s="349"/>
      <c r="EI55" s="349"/>
      <c r="EJ55" s="349"/>
      <c r="EK55" s="349"/>
      <c r="EL55" s="906">
        <v>40</v>
      </c>
      <c r="EM55" s="906"/>
      <c r="EN55" s="906"/>
      <c r="EO55" s="906"/>
      <c r="EP55" s="342"/>
      <c r="EQ55" s="342"/>
      <c r="ER55" s="342"/>
      <c r="ES55" s="342"/>
      <c r="ET55" s="342"/>
      <c r="EU55" s="342"/>
      <c r="EV55" s="342"/>
      <c r="EW55" s="342"/>
      <c r="EX55" s="342"/>
      <c r="EY55" s="342"/>
      <c r="EZ55" s="342"/>
      <c r="FA55" s="342"/>
      <c r="FB55" s="342"/>
      <c r="FC55" s="342"/>
      <c r="FD55" s="342"/>
      <c r="FE55" s="279"/>
      <c r="FF55" s="968"/>
      <c r="FG55" s="968"/>
      <c r="FH55" s="968"/>
      <c r="FI55" s="279"/>
      <c r="FJ55" s="279"/>
      <c r="FK55" s="22"/>
      <c r="FL55" s="22"/>
      <c r="FM55" s="22"/>
      <c r="FN55" s="22"/>
      <c r="FO55" s="22"/>
      <c r="FP55" s="22"/>
      <c r="FQ55" s="22"/>
      <c r="FR55" s="22"/>
      <c r="FS55" s="22"/>
      <c r="FT55" s="22"/>
      <c r="FU55" s="22"/>
      <c r="FV55" s="22"/>
      <c r="FW55" s="22"/>
      <c r="FX55" s="22"/>
      <c r="FY55" s="22"/>
      <c r="FZ55" s="22"/>
      <c r="GA55" s="22"/>
      <c r="GB55" s="5"/>
      <c r="GC55" s="5"/>
      <c r="GD55" s="5"/>
    </row>
    <row r="56" spans="2:186" s="5" customFormat="1" ht="31.5" customHeight="1" x14ac:dyDescent="0.15">
      <c r="B56" s="370"/>
      <c r="C56" s="370"/>
      <c r="D56" s="370"/>
      <c r="E56" s="352"/>
      <c r="F56" s="30"/>
      <c r="G56" s="352"/>
      <c r="H56" s="352"/>
      <c r="I56" s="352"/>
      <c r="J56" s="352"/>
      <c r="K56" s="352"/>
      <c r="L56" s="193"/>
      <c r="M56" s="193"/>
      <c r="N56" s="193"/>
      <c r="O56" s="193"/>
      <c r="P56" s="193"/>
      <c r="Q56" s="193"/>
      <c r="R56" s="193"/>
      <c r="S56" s="19"/>
      <c r="T56" s="19"/>
      <c r="U56" s="23"/>
      <c r="V56" s="956" t="str">
        <f>MID(会社名等!$E$18,21,1)</f>
        <v/>
      </c>
      <c r="W56" s="957"/>
      <c r="X56" s="957"/>
      <c r="Y56" s="957"/>
      <c r="Z56" s="957"/>
      <c r="AA56" s="958"/>
      <c r="AB56" s="344"/>
      <c r="AC56" s="956" t="str">
        <f>MID(会社名等!$E$18,22,1)</f>
        <v/>
      </c>
      <c r="AD56" s="957"/>
      <c r="AE56" s="957"/>
      <c r="AF56" s="957"/>
      <c r="AG56" s="957"/>
      <c r="AH56" s="958"/>
      <c r="AI56" s="344"/>
      <c r="AJ56" s="956" t="str">
        <f>MID(会社名等!$E$18,23,1)</f>
        <v/>
      </c>
      <c r="AK56" s="957"/>
      <c r="AL56" s="957"/>
      <c r="AM56" s="957"/>
      <c r="AN56" s="957"/>
      <c r="AO56" s="958"/>
      <c r="AP56" s="344"/>
      <c r="AQ56" s="956" t="str">
        <f>MID(会社名等!$E$18,24,1)</f>
        <v/>
      </c>
      <c r="AR56" s="957"/>
      <c r="AS56" s="957"/>
      <c r="AT56" s="957"/>
      <c r="AU56" s="957"/>
      <c r="AV56" s="958"/>
      <c r="AW56" s="344"/>
      <c r="AX56" s="956" t="str">
        <f>MID(会社名等!$E$18,25,1)</f>
        <v/>
      </c>
      <c r="AY56" s="957"/>
      <c r="AZ56" s="957"/>
      <c r="BA56" s="957"/>
      <c r="BB56" s="957"/>
      <c r="BC56" s="958"/>
      <c r="BD56" s="344"/>
      <c r="BE56" s="956" t="str">
        <f>MID(会社名等!$E$18,26,1)</f>
        <v/>
      </c>
      <c r="BF56" s="957"/>
      <c r="BG56" s="957"/>
      <c r="BH56" s="957"/>
      <c r="BI56" s="957"/>
      <c r="BJ56" s="958"/>
      <c r="BK56" s="344"/>
      <c r="BL56" s="956" t="str">
        <f>MID(会社名等!$E$18,27,1)</f>
        <v/>
      </c>
      <c r="BM56" s="957"/>
      <c r="BN56" s="957"/>
      <c r="BO56" s="957"/>
      <c r="BP56" s="957"/>
      <c r="BQ56" s="958"/>
      <c r="BR56" s="344"/>
      <c r="BS56" s="956" t="str">
        <f>MID(会社名等!$E$18,28,1)</f>
        <v/>
      </c>
      <c r="BT56" s="957"/>
      <c r="BU56" s="957"/>
      <c r="BV56" s="957"/>
      <c r="BW56" s="957"/>
      <c r="BX56" s="958"/>
      <c r="BY56" s="344"/>
      <c r="BZ56" s="956" t="str">
        <f>MID(会社名等!$E$18,29,1)</f>
        <v/>
      </c>
      <c r="CA56" s="957"/>
      <c r="CB56" s="957"/>
      <c r="CC56" s="957"/>
      <c r="CD56" s="957"/>
      <c r="CE56" s="958"/>
      <c r="CF56" s="344"/>
      <c r="CG56" s="956" t="str">
        <f>MID(会社名等!$E$18,30,1)</f>
        <v/>
      </c>
      <c r="CH56" s="957"/>
      <c r="CI56" s="957"/>
      <c r="CJ56" s="957"/>
      <c r="CK56" s="957"/>
      <c r="CL56" s="958"/>
      <c r="CM56" s="344"/>
      <c r="CN56" s="956" t="str">
        <f>MID(会社名等!$E$18,31,1)</f>
        <v/>
      </c>
      <c r="CO56" s="957"/>
      <c r="CP56" s="957"/>
      <c r="CQ56" s="957"/>
      <c r="CR56" s="957"/>
      <c r="CS56" s="958"/>
      <c r="CT56" s="344"/>
      <c r="CU56" s="956" t="str">
        <f>MID(会社名等!$E$18,32,1)</f>
        <v/>
      </c>
      <c r="CV56" s="957"/>
      <c r="CW56" s="957"/>
      <c r="CX56" s="957"/>
      <c r="CY56" s="957"/>
      <c r="CZ56" s="958"/>
      <c r="DA56" s="344"/>
      <c r="DB56" s="956" t="str">
        <f>MID(会社名等!$E$18,33,1)</f>
        <v/>
      </c>
      <c r="DC56" s="957"/>
      <c r="DD56" s="957"/>
      <c r="DE56" s="957"/>
      <c r="DF56" s="957"/>
      <c r="DG56" s="958"/>
      <c r="DH56" s="344"/>
      <c r="DI56" s="956" t="str">
        <f>MID(会社名等!$E$18,34,1)</f>
        <v/>
      </c>
      <c r="DJ56" s="957"/>
      <c r="DK56" s="957"/>
      <c r="DL56" s="957"/>
      <c r="DM56" s="957"/>
      <c r="DN56" s="958"/>
      <c r="DO56" s="344"/>
      <c r="DP56" s="956" t="str">
        <f>MID(会社名等!$E$18,35,1)</f>
        <v/>
      </c>
      <c r="DQ56" s="957"/>
      <c r="DR56" s="957"/>
      <c r="DS56" s="957"/>
      <c r="DT56" s="957"/>
      <c r="DU56" s="958"/>
      <c r="DV56" s="344"/>
      <c r="DW56" s="956" t="str">
        <f>MID(会社名等!$E$18,36,1)</f>
        <v/>
      </c>
      <c r="DX56" s="957"/>
      <c r="DY56" s="957"/>
      <c r="DZ56" s="957"/>
      <c r="EA56" s="957"/>
      <c r="EB56" s="958"/>
      <c r="EC56" s="344"/>
      <c r="ED56" s="956" t="str">
        <f>MID(会社名等!$E$18,37,1)</f>
        <v/>
      </c>
      <c r="EE56" s="957"/>
      <c r="EF56" s="957"/>
      <c r="EG56" s="957"/>
      <c r="EH56" s="957"/>
      <c r="EI56" s="958"/>
      <c r="EJ56" s="344"/>
      <c r="EK56" s="956" t="str">
        <f>MID(会社名等!$E$18,38,1)</f>
        <v/>
      </c>
      <c r="EL56" s="957"/>
      <c r="EM56" s="957"/>
      <c r="EN56" s="957"/>
      <c r="EO56" s="957"/>
      <c r="EP56" s="958"/>
      <c r="EQ56" s="344"/>
      <c r="ER56" s="956" t="str">
        <f>MID(会社名等!$E$18,39,1)</f>
        <v/>
      </c>
      <c r="ES56" s="957"/>
      <c r="ET56" s="957"/>
      <c r="EU56" s="957"/>
      <c r="EV56" s="957"/>
      <c r="EW56" s="958"/>
      <c r="EX56" s="344"/>
      <c r="EY56" s="956" t="str">
        <f>MID(会社名等!$E$18,40,1)</f>
        <v/>
      </c>
      <c r="EZ56" s="957"/>
      <c r="FA56" s="957"/>
      <c r="FB56" s="957"/>
      <c r="FC56" s="957"/>
      <c r="FD56" s="958"/>
      <c r="FE56" s="645"/>
      <c r="FF56" s="968"/>
      <c r="FG56" s="968"/>
      <c r="FH56" s="968"/>
      <c r="FI56" s="279"/>
      <c r="FJ56" s="279"/>
      <c r="FK56" s="22"/>
      <c r="FL56" s="22"/>
      <c r="FM56" s="22"/>
      <c r="FN56" s="22"/>
      <c r="FO56" s="22"/>
      <c r="FP56" s="22"/>
      <c r="FQ56" s="22"/>
      <c r="FR56" s="22"/>
      <c r="FS56" s="22"/>
      <c r="FT56" s="22"/>
      <c r="FU56" s="22"/>
      <c r="FV56" s="22"/>
      <c r="FW56" s="22"/>
      <c r="FX56" s="22"/>
      <c r="FY56" s="22"/>
      <c r="FZ56" s="22"/>
      <c r="GA56" s="22"/>
    </row>
    <row r="57" spans="2:186" s="61" customFormat="1" ht="15" customHeight="1" x14ac:dyDescent="0.2">
      <c r="B57" s="356"/>
      <c r="C57" s="356"/>
      <c r="D57" s="356"/>
      <c r="E57" s="360"/>
      <c r="F57" s="361"/>
      <c r="G57" s="359"/>
      <c r="H57" s="359"/>
      <c r="I57" s="359"/>
      <c r="J57" s="359"/>
      <c r="K57" s="359"/>
      <c r="L57" s="348"/>
      <c r="M57" s="348"/>
      <c r="N57" s="348"/>
      <c r="O57" s="348"/>
      <c r="P57" s="348"/>
      <c r="Q57" s="348"/>
      <c r="R57" s="348"/>
      <c r="S57" s="347"/>
      <c r="T57" s="347"/>
      <c r="U57" s="347"/>
      <c r="V57" s="363"/>
      <c r="W57" s="363"/>
      <c r="X57" s="906">
        <v>3</v>
      </c>
      <c r="Y57" s="906"/>
      <c r="Z57" s="906"/>
      <c r="AA57" s="349"/>
      <c r="AB57" s="349"/>
      <c r="AC57" s="349"/>
      <c r="AD57" s="349"/>
      <c r="AE57" s="349"/>
      <c r="AF57" s="349"/>
      <c r="AG57" s="349"/>
      <c r="AH57" s="349"/>
      <c r="AI57" s="349"/>
      <c r="AJ57" s="349"/>
      <c r="AK57" s="906">
        <v>5</v>
      </c>
      <c r="AL57" s="906"/>
      <c r="AM57" s="906"/>
      <c r="AN57" s="906"/>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906">
        <v>10</v>
      </c>
      <c r="BU57" s="906"/>
      <c r="BV57" s="906"/>
      <c r="BW57" s="906"/>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906">
        <v>15</v>
      </c>
      <c r="DD57" s="906"/>
      <c r="DE57" s="906"/>
      <c r="DF57" s="906"/>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906">
        <v>20</v>
      </c>
      <c r="EM57" s="906"/>
      <c r="EN57" s="906"/>
      <c r="EO57" s="906"/>
      <c r="EP57" s="349"/>
      <c r="EQ57" s="349"/>
      <c r="ER57" s="349"/>
      <c r="ES57" s="349"/>
      <c r="ET57" s="349"/>
      <c r="EU57" s="349"/>
      <c r="EV57" s="349"/>
      <c r="EW57" s="349"/>
      <c r="EX57" s="349"/>
      <c r="EY57" s="349"/>
      <c r="EZ57" s="349"/>
      <c r="FA57" s="349"/>
      <c r="FB57" s="349"/>
      <c r="FC57" s="349"/>
      <c r="FD57" s="349"/>
      <c r="FE57" s="278"/>
      <c r="FF57" s="968"/>
      <c r="FG57" s="968"/>
      <c r="FH57" s="968"/>
      <c r="FI57" s="279"/>
      <c r="FJ57" s="279"/>
      <c r="FK57" s="22"/>
      <c r="FL57" s="22"/>
      <c r="FM57" s="22"/>
      <c r="FN57" s="22"/>
      <c r="FO57" s="22"/>
      <c r="FP57" s="22"/>
      <c r="FQ57" s="22"/>
      <c r="FR57" s="22"/>
      <c r="FS57" s="22"/>
      <c r="FT57" s="22"/>
      <c r="FU57" s="22"/>
      <c r="FV57" s="22"/>
      <c r="FW57" s="22"/>
      <c r="FX57" s="22"/>
      <c r="FY57" s="22"/>
      <c r="FZ57" s="22"/>
      <c r="GA57" s="22"/>
      <c r="GB57" s="5"/>
      <c r="GC57" s="5"/>
      <c r="GD57" s="5"/>
    </row>
    <row r="58" spans="2:186" s="5" customFormat="1" ht="31.5" customHeight="1" x14ac:dyDescent="0.15">
      <c r="B58" s="899" t="s">
        <v>402</v>
      </c>
      <c r="C58" s="899"/>
      <c r="D58" s="899"/>
      <c r="E58" s="352"/>
      <c r="F58" s="30"/>
      <c r="G58" s="997"/>
      <c r="H58" s="998"/>
      <c r="I58" s="999"/>
      <c r="J58" s="25"/>
      <c r="K58" s="25"/>
      <c r="L58" s="994" t="s">
        <v>321</v>
      </c>
      <c r="M58" s="995"/>
      <c r="N58" s="996"/>
      <c r="O58" s="338"/>
      <c r="P58" s="994" t="s">
        <v>329</v>
      </c>
      <c r="Q58" s="995"/>
      <c r="R58" s="996"/>
      <c r="S58" s="9"/>
      <c r="T58" s="9"/>
      <c r="U58" s="9"/>
      <c r="V58" s="956" t="str">
        <f>MID(会社名等!$E$19,1,1)</f>
        <v/>
      </c>
      <c r="W58" s="957"/>
      <c r="X58" s="957"/>
      <c r="Y58" s="957"/>
      <c r="Z58" s="957"/>
      <c r="AA58" s="958"/>
      <c r="AB58" s="344"/>
      <c r="AC58" s="956" t="str">
        <f>MID(会社名等!$E$19,2,1)</f>
        <v/>
      </c>
      <c r="AD58" s="957"/>
      <c r="AE58" s="957"/>
      <c r="AF58" s="957"/>
      <c r="AG58" s="957"/>
      <c r="AH58" s="958"/>
      <c r="AI58" s="344"/>
      <c r="AJ58" s="956" t="str">
        <f>MID(会社名等!$E$19,3,1)</f>
        <v/>
      </c>
      <c r="AK58" s="957"/>
      <c r="AL58" s="957"/>
      <c r="AM58" s="957"/>
      <c r="AN58" s="957"/>
      <c r="AO58" s="958"/>
      <c r="AP58" s="344"/>
      <c r="AQ58" s="956" t="str">
        <f>MID(会社名等!$E$19,4,1)</f>
        <v/>
      </c>
      <c r="AR58" s="957"/>
      <c r="AS58" s="957"/>
      <c r="AT58" s="957"/>
      <c r="AU58" s="957"/>
      <c r="AV58" s="958"/>
      <c r="AW58" s="344"/>
      <c r="AX58" s="956" t="str">
        <f>MID(会社名等!$E$19,5,1)</f>
        <v/>
      </c>
      <c r="AY58" s="957"/>
      <c r="AZ58" s="957"/>
      <c r="BA58" s="957"/>
      <c r="BB58" s="957"/>
      <c r="BC58" s="958"/>
      <c r="BD58" s="344"/>
      <c r="BE58" s="956" t="str">
        <f>MID(会社名等!$E$19,6,1)</f>
        <v/>
      </c>
      <c r="BF58" s="957"/>
      <c r="BG58" s="957"/>
      <c r="BH58" s="957"/>
      <c r="BI58" s="957"/>
      <c r="BJ58" s="958"/>
      <c r="BK58" s="344"/>
      <c r="BL58" s="956" t="str">
        <f>MID(会社名等!$E$19,7,1)</f>
        <v/>
      </c>
      <c r="BM58" s="957"/>
      <c r="BN58" s="957"/>
      <c r="BO58" s="957"/>
      <c r="BP58" s="957"/>
      <c r="BQ58" s="958"/>
      <c r="BR58" s="344"/>
      <c r="BS58" s="956" t="str">
        <f>MID(会社名等!$E$19,8,1)</f>
        <v/>
      </c>
      <c r="BT58" s="957"/>
      <c r="BU58" s="957"/>
      <c r="BV58" s="957"/>
      <c r="BW58" s="957"/>
      <c r="BX58" s="958"/>
      <c r="BY58" s="344"/>
      <c r="BZ58" s="956" t="str">
        <f>MID(会社名等!$E$19,9,1)</f>
        <v/>
      </c>
      <c r="CA58" s="957"/>
      <c r="CB58" s="957"/>
      <c r="CC58" s="957"/>
      <c r="CD58" s="957"/>
      <c r="CE58" s="958"/>
      <c r="CF58" s="344"/>
      <c r="CG58" s="956" t="str">
        <f>MID(会社名等!$E$19,10,1)</f>
        <v/>
      </c>
      <c r="CH58" s="957"/>
      <c r="CI58" s="957"/>
      <c r="CJ58" s="957"/>
      <c r="CK58" s="957"/>
      <c r="CL58" s="958"/>
      <c r="CM58" s="344"/>
      <c r="CN58" s="956" t="str">
        <f>MID(会社名等!$E$19,11,1)</f>
        <v/>
      </c>
      <c r="CO58" s="957"/>
      <c r="CP58" s="957"/>
      <c r="CQ58" s="957"/>
      <c r="CR58" s="957"/>
      <c r="CS58" s="958"/>
      <c r="CT58" s="344"/>
      <c r="CU58" s="956" t="str">
        <f>MID(会社名等!$E$19,12,1)</f>
        <v/>
      </c>
      <c r="CV58" s="957"/>
      <c r="CW58" s="957"/>
      <c r="CX58" s="957"/>
      <c r="CY58" s="957"/>
      <c r="CZ58" s="958"/>
      <c r="DA58" s="344"/>
      <c r="DB58" s="956" t="str">
        <f>MID(会社名等!$E$19,13,1)</f>
        <v/>
      </c>
      <c r="DC58" s="957"/>
      <c r="DD58" s="957"/>
      <c r="DE58" s="957"/>
      <c r="DF58" s="957"/>
      <c r="DG58" s="958"/>
      <c r="DH58" s="344"/>
      <c r="DI58" s="956" t="str">
        <f>MID(会社名等!$E$19,14,1)</f>
        <v/>
      </c>
      <c r="DJ58" s="957"/>
      <c r="DK58" s="957"/>
      <c r="DL58" s="957"/>
      <c r="DM58" s="957"/>
      <c r="DN58" s="958"/>
      <c r="DO58" s="344"/>
      <c r="DP58" s="956" t="str">
        <f>MID(会社名等!$E$19,15,1)</f>
        <v/>
      </c>
      <c r="DQ58" s="957"/>
      <c r="DR58" s="957"/>
      <c r="DS58" s="957"/>
      <c r="DT58" s="957"/>
      <c r="DU58" s="958"/>
      <c r="DV58" s="344"/>
      <c r="DW58" s="956" t="str">
        <f>MID(会社名等!$E$19,16,1)</f>
        <v/>
      </c>
      <c r="DX58" s="957"/>
      <c r="DY58" s="957"/>
      <c r="DZ58" s="957"/>
      <c r="EA58" s="957"/>
      <c r="EB58" s="958"/>
      <c r="EC58" s="344"/>
      <c r="ED58" s="956" t="str">
        <f>MID(会社名等!$E$19,17,1)</f>
        <v/>
      </c>
      <c r="EE58" s="957"/>
      <c r="EF58" s="957"/>
      <c r="EG58" s="957"/>
      <c r="EH58" s="957"/>
      <c r="EI58" s="958"/>
      <c r="EJ58" s="344"/>
      <c r="EK58" s="956" t="str">
        <f>MID(会社名等!$E$19,18,1)</f>
        <v/>
      </c>
      <c r="EL58" s="957"/>
      <c r="EM58" s="957"/>
      <c r="EN58" s="957"/>
      <c r="EO58" s="957"/>
      <c r="EP58" s="958"/>
      <c r="EQ58" s="344"/>
      <c r="ER58" s="956" t="str">
        <f>MID(会社名等!$E$19,19,1)</f>
        <v/>
      </c>
      <c r="ES58" s="957"/>
      <c r="ET58" s="957"/>
      <c r="EU58" s="957"/>
      <c r="EV58" s="957"/>
      <c r="EW58" s="958"/>
      <c r="EX58" s="344"/>
      <c r="EY58" s="956" t="str">
        <f>MID(会社名等!$E$19,20,1)</f>
        <v/>
      </c>
      <c r="EZ58" s="957"/>
      <c r="FA58" s="957"/>
      <c r="FB58" s="957"/>
      <c r="FC58" s="957"/>
      <c r="FD58" s="958"/>
      <c r="FE58" s="645"/>
      <c r="FF58" s="968"/>
      <c r="FG58" s="968"/>
      <c r="FH58" s="968"/>
      <c r="FI58" s="279"/>
      <c r="FJ58" s="279"/>
      <c r="FK58" s="22"/>
      <c r="FL58" s="22"/>
      <c r="FM58" s="22"/>
      <c r="FN58" s="22"/>
      <c r="FO58" s="22"/>
      <c r="FP58" s="22"/>
      <c r="FQ58" s="22"/>
      <c r="FR58" s="22"/>
      <c r="FS58" s="22"/>
      <c r="FT58" s="22"/>
      <c r="FU58" s="22"/>
      <c r="FV58" s="22"/>
      <c r="FW58" s="22"/>
      <c r="FX58" s="22"/>
      <c r="FY58" s="22"/>
      <c r="FZ58" s="22"/>
      <c r="GA58" s="22"/>
    </row>
    <row r="59" spans="2:186" s="61" customFormat="1" ht="15" customHeight="1" x14ac:dyDescent="0.2">
      <c r="B59" s="356"/>
      <c r="C59" s="356"/>
      <c r="D59" s="356"/>
      <c r="E59" s="360"/>
      <c r="F59" s="361"/>
      <c r="G59" s="359"/>
      <c r="H59" s="359"/>
      <c r="I59" s="359"/>
      <c r="J59" s="359"/>
      <c r="K59" s="359"/>
      <c r="L59" s="348"/>
      <c r="M59" s="348"/>
      <c r="N59" s="348"/>
      <c r="O59" s="348"/>
      <c r="P59" s="348"/>
      <c r="Q59" s="348"/>
      <c r="R59" s="348"/>
      <c r="S59" s="347"/>
      <c r="T59" s="347"/>
      <c r="U59" s="347"/>
      <c r="V59" s="363"/>
      <c r="W59" s="363"/>
      <c r="X59" s="906">
        <v>3</v>
      </c>
      <c r="Y59" s="906"/>
      <c r="Z59" s="906"/>
      <c r="AA59" s="349"/>
      <c r="AB59" s="349"/>
      <c r="AC59" s="349"/>
      <c r="AD59" s="349"/>
      <c r="AE59" s="349"/>
      <c r="AF59" s="349"/>
      <c r="AG59" s="349"/>
      <c r="AH59" s="371"/>
      <c r="AI59" s="371"/>
      <c r="AJ59" s="371"/>
      <c r="AK59" s="906">
        <v>5</v>
      </c>
      <c r="AL59" s="906"/>
      <c r="AM59" s="906"/>
      <c r="AN59" s="906"/>
      <c r="AO59" s="349"/>
      <c r="AP59" s="342"/>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72"/>
      <c r="BP59" s="372"/>
      <c r="BQ59" s="372"/>
      <c r="BR59" s="349"/>
      <c r="BS59" s="349"/>
      <c r="BT59" s="906">
        <v>10</v>
      </c>
      <c r="BU59" s="906"/>
      <c r="BV59" s="906"/>
      <c r="BW59" s="906"/>
      <c r="BX59" s="349"/>
      <c r="BY59" s="349"/>
      <c r="BZ59" s="349"/>
      <c r="CA59" s="349"/>
      <c r="CB59" s="349"/>
      <c r="CC59" s="349"/>
      <c r="CD59" s="349"/>
      <c r="CE59" s="349"/>
      <c r="CF59" s="349"/>
      <c r="CG59" s="349"/>
      <c r="CH59" s="349"/>
      <c r="CI59" s="349"/>
      <c r="CJ59" s="349"/>
      <c r="CK59" s="349"/>
      <c r="CL59" s="342"/>
      <c r="CM59" s="362"/>
      <c r="CN59" s="362"/>
      <c r="CO59" s="362"/>
      <c r="CP59" s="362"/>
      <c r="CQ59" s="375"/>
      <c r="CR59" s="342"/>
      <c r="CS59" s="342"/>
      <c r="CT59" s="342"/>
      <c r="CU59" s="342"/>
      <c r="CV59" s="342"/>
      <c r="CW59" s="342"/>
      <c r="CX59" s="342"/>
      <c r="CY59" s="342"/>
      <c r="CZ59" s="342"/>
      <c r="DA59" s="342"/>
      <c r="DB59" s="342"/>
      <c r="DC59" s="342"/>
      <c r="DD59" s="342"/>
      <c r="DE59" s="342"/>
      <c r="DF59" s="342"/>
      <c r="DG59" s="342"/>
      <c r="DH59" s="342"/>
      <c r="DI59" s="342"/>
      <c r="DJ59" s="342"/>
      <c r="DK59" s="342"/>
      <c r="DL59" s="342"/>
      <c r="DM59" s="342"/>
      <c r="DN59" s="342"/>
      <c r="DO59" s="347"/>
      <c r="DP59" s="347"/>
      <c r="DQ59" s="347"/>
      <c r="DR59" s="347"/>
      <c r="DS59" s="347"/>
      <c r="DT59" s="347"/>
      <c r="DU59" s="347"/>
      <c r="DV59" s="347"/>
      <c r="DW59" s="347"/>
      <c r="DX59" s="347"/>
      <c r="DY59" s="347"/>
      <c r="DZ59" s="347"/>
      <c r="EA59" s="376"/>
      <c r="EB59" s="376"/>
      <c r="EC59" s="376"/>
      <c r="ED59" s="347"/>
      <c r="EE59" s="347"/>
      <c r="EF59" s="347"/>
      <c r="EG59" s="347"/>
      <c r="EH59" s="347"/>
      <c r="EI59" s="347"/>
      <c r="EJ59" s="347"/>
      <c r="EK59" s="347"/>
      <c r="EL59" s="347"/>
      <c r="EM59" s="362"/>
      <c r="EN59" s="362"/>
      <c r="EO59" s="362"/>
      <c r="EP59" s="362"/>
      <c r="EQ59" s="362"/>
      <c r="ER59" s="362"/>
      <c r="ES59" s="362"/>
      <c r="ET59" s="362"/>
      <c r="EU59" s="362"/>
      <c r="EV59" s="362"/>
      <c r="EW59" s="362"/>
      <c r="EX59" s="362"/>
      <c r="EY59" s="362"/>
      <c r="EZ59" s="362"/>
      <c r="FA59" s="362"/>
      <c r="FB59" s="362"/>
      <c r="FC59" s="362"/>
      <c r="FD59" s="362"/>
      <c r="FE59" s="198"/>
      <c r="FF59" s="968"/>
      <c r="FG59" s="968"/>
      <c r="FH59" s="968"/>
      <c r="FI59" s="279"/>
      <c r="FJ59" s="279"/>
      <c r="FK59" s="22"/>
      <c r="FL59" s="22"/>
      <c r="FM59" s="22"/>
      <c r="FN59" s="22"/>
      <c r="FO59" s="22"/>
      <c r="FP59" s="22"/>
      <c r="FQ59" s="22"/>
      <c r="FR59" s="22"/>
      <c r="FS59" s="22"/>
      <c r="FT59" s="22"/>
      <c r="FU59" s="22"/>
      <c r="FV59" s="22"/>
      <c r="FW59" s="22"/>
      <c r="FX59" s="22"/>
      <c r="FY59" s="22"/>
      <c r="FZ59" s="22"/>
      <c r="GA59" s="22"/>
      <c r="GB59" s="5"/>
      <c r="GC59" s="5"/>
      <c r="GD59" s="5"/>
    </row>
    <row r="60" spans="2:186" s="5" customFormat="1" ht="31.5" customHeight="1" x14ac:dyDescent="0.15">
      <c r="B60" s="899" t="s">
        <v>97</v>
      </c>
      <c r="C60" s="899"/>
      <c r="D60" s="899"/>
      <c r="E60" s="352"/>
      <c r="F60" s="30"/>
      <c r="G60" s="991"/>
      <c r="H60" s="992"/>
      <c r="I60" s="993"/>
      <c r="J60" s="30"/>
      <c r="K60" s="25"/>
      <c r="L60" s="994" t="s">
        <v>321</v>
      </c>
      <c r="M60" s="995"/>
      <c r="N60" s="996"/>
      <c r="O60" s="338"/>
      <c r="P60" s="994" t="s">
        <v>321</v>
      </c>
      <c r="Q60" s="995"/>
      <c r="R60" s="996"/>
      <c r="S60" s="9"/>
      <c r="T60" s="9"/>
      <c r="U60" s="9"/>
      <c r="V60" s="956" t="str">
        <f>MID(会社名等!$E$20,1,1)</f>
        <v/>
      </c>
      <c r="W60" s="957"/>
      <c r="X60" s="957"/>
      <c r="Y60" s="957"/>
      <c r="Z60" s="957"/>
      <c r="AA60" s="958"/>
      <c r="AB60" s="344"/>
      <c r="AC60" s="956" t="str">
        <f>MID(会社名等!$E$20,2,1)</f>
        <v/>
      </c>
      <c r="AD60" s="957"/>
      <c r="AE60" s="957"/>
      <c r="AF60" s="957"/>
      <c r="AG60" s="957"/>
      <c r="AH60" s="958"/>
      <c r="AI60" s="344"/>
      <c r="AJ60" s="956" t="str">
        <f>MID(会社名等!$E$20,3,1)</f>
        <v/>
      </c>
      <c r="AK60" s="957"/>
      <c r="AL60" s="957"/>
      <c r="AM60" s="957"/>
      <c r="AN60" s="957"/>
      <c r="AO60" s="958"/>
      <c r="AP60" s="344"/>
      <c r="AQ60" s="956" t="str">
        <f>MID(会社名等!$E$20,4,1)</f>
        <v/>
      </c>
      <c r="AR60" s="957"/>
      <c r="AS60" s="957"/>
      <c r="AT60" s="957"/>
      <c r="AU60" s="957"/>
      <c r="AV60" s="958"/>
      <c r="AW60" s="344"/>
      <c r="AX60" s="956" t="str">
        <f>MID(会社名等!$E$20,5,1)</f>
        <v/>
      </c>
      <c r="AY60" s="957"/>
      <c r="AZ60" s="957"/>
      <c r="BA60" s="957"/>
      <c r="BB60" s="957"/>
      <c r="BC60" s="958"/>
      <c r="BD60" s="344"/>
      <c r="BE60" s="956" t="str">
        <f>MID(会社名等!$E$20,6,1)</f>
        <v/>
      </c>
      <c r="BF60" s="957"/>
      <c r="BG60" s="957"/>
      <c r="BH60" s="957"/>
      <c r="BI60" s="957"/>
      <c r="BJ60" s="958"/>
      <c r="BK60" s="344"/>
      <c r="BL60" s="956" t="str">
        <f>MID(会社名等!$E$20,7,1)</f>
        <v/>
      </c>
      <c r="BM60" s="957"/>
      <c r="BN60" s="957"/>
      <c r="BO60" s="957"/>
      <c r="BP60" s="957"/>
      <c r="BQ60" s="958"/>
      <c r="BR60" s="344"/>
      <c r="BS60" s="956" t="str">
        <f>MID(会社名等!$E$20,8,1)</f>
        <v/>
      </c>
      <c r="BT60" s="957"/>
      <c r="BU60" s="957"/>
      <c r="BV60" s="957"/>
      <c r="BW60" s="957"/>
      <c r="BX60" s="958"/>
      <c r="BY60" s="344"/>
      <c r="BZ60" s="956" t="str">
        <f>MID(会社名等!$E$20,9,1)</f>
        <v/>
      </c>
      <c r="CA60" s="957"/>
      <c r="CB60" s="957"/>
      <c r="CC60" s="957"/>
      <c r="CD60" s="957"/>
      <c r="CE60" s="958"/>
      <c r="CF60" s="344"/>
      <c r="CG60" s="956" t="str">
        <f>MID(会社名等!$E$20,10,1)</f>
        <v/>
      </c>
      <c r="CH60" s="957"/>
      <c r="CI60" s="957"/>
      <c r="CJ60" s="957"/>
      <c r="CK60" s="957"/>
      <c r="CL60" s="958"/>
      <c r="CM60" s="9"/>
      <c r="CN60" s="11"/>
      <c r="CO60" s="11"/>
      <c r="CP60" s="11"/>
      <c r="CQ60" s="377"/>
      <c r="CR60" s="377"/>
      <c r="CS60" s="377"/>
      <c r="CT60" s="377"/>
      <c r="CU60" s="377"/>
      <c r="CV60" s="377"/>
      <c r="CW60" s="377"/>
      <c r="CX60" s="377"/>
      <c r="CY60" s="377"/>
      <c r="CZ60" s="377"/>
      <c r="DA60" s="377"/>
      <c r="DB60" s="377"/>
      <c r="DC60" s="377"/>
      <c r="DD60" s="377"/>
      <c r="DE60" s="377"/>
      <c r="DF60" s="377"/>
      <c r="DG60" s="377"/>
      <c r="DH60" s="377"/>
      <c r="DI60" s="377"/>
      <c r="DJ60" s="377"/>
      <c r="DK60" s="377"/>
      <c r="DL60" s="377"/>
      <c r="DM60" s="377"/>
      <c r="DN60" s="377"/>
      <c r="DO60" s="377"/>
      <c r="DP60" s="377"/>
      <c r="DQ60" s="377"/>
      <c r="DR60" s="377"/>
      <c r="DS60" s="377"/>
      <c r="DT60" s="377"/>
      <c r="DU60" s="377"/>
      <c r="DV60" s="377"/>
      <c r="DW60" s="377"/>
      <c r="DX60" s="377"/>
      <c r="DY60" s="377"/>
      <c r="DZ60" s="377"/>
      <c r="EA60" s="377"/>
      <c r="EB60" s="377"/>
      <c r="EC60" s="377"/>
      <c r="ED60" s="377"/>
      <c r="EE60" s="377"/>
      <c r="EF60" s="377"/>
      <c r="EG60" s="377"/>
      <c r="EH60" s="377"/>
      <c r="EI60" s="377"/>
      <c r="EJ60" s="377"/>
      <c r="EK60" s="377"/>
      <c r="EL60" s="377"/>
      <c r="EM60" s="377"/>
      <c r="EN60" s="377"/>
      <c r="EO60" s="377"/>
      <c r="EP60" s="377"/>
      <c r="EQ60" s="377"/>
      <c r="ER60" s="377"/>
      <c r="ES60" s="377"/>
      <c r="ET60" s="11"/>
      <c r="EU60" s="11"/>
      <c r="EV60" s="11"/>
      <c r="EW60" s="11"/>
      <c r="EX60" s="11"/>
      <c r="EY60" s="11"/>
      <c r="EZ60" s="11"/>
      <c r="FA60" s="11"/>
      <c r="FB60" s="11"/>
      <c r="FC60" s="11"/>
      <c r="FD60" s="11"/>
      <c r="FE60" s="646"/>
      <c r="FF60" s="968"/>
      <c r="FG60" s="968"/>
      <c r="FH60" s="968"/>
      <c r="FI60" s="279"/>
      <c r="FJ60" s="279"/>
      <c r="FK60" s="22"/>
      <c r="FL60" s="22"/>
      <c r="FM60" s="22"/>
      <c r="FN60" s="22"/>
      <c r="FO60" s="22"/>
      <c r="FP60" s="22"/>
      <c r="FQ60" s="22"/>
      <c r="FR60" s="22"/>
      <c r="FS60" s="22"/>
      <c r="FT60" s="22"/>
      <c r="FU60" s="22"/>
      <c r="FV60" s="22"/>
      <c r="FW60" s="22"/>
      <c r="FX60" s="22"/>
      <c r="FY60" s="22"/>
      <c r="FZ60" s="22"/>
      <c r="GA60" s="22"/>
    </row>
    <row r="61" spans="2:186" s="61" customFormat="1" ht="15" customHeight="1" x14ac:dyDescent="0.2">
      <c r="B61" s="899" t="s">
        <v>36</v>
      </c>
      <c r="C61" s="899"/>
      <c r="D61" s="899"/>
      <c r="E61" s="360"/>
      <c r="F61" s="361"/>
      <c r="G61" s="361"/>
      <c r="H61" s="361"/>
      <c r="I61" s="361"/>
      <c r="J61" s="361"/>
      <c r="K61" s="359"/>
      <c r="L61" s="348"/>
      <c r="M61" s="348"/>
      <c r="N61" s="348"/>
      <c r="O61" s="348"/>
      <c r="P61" s="348"/>
      <c r="Q61" s="348"/>
      <c r="R61" s="348"/>
      <c r="S61" s="347"/>
      <c r="T61" s="347"/>
      <c r="U61" s="347"/>
      <c r="V61" s="906" t="s">
        <v>119</v>
      </c>
      <c r="W61" s="906"/>
      <c r="X61" s="906"/>
      <c r="Y61" s="349"/>
      <c r="Z61" s="349"/>
      <c r="AA61" s="349"/>
      <c r="AB61" s="349"/>
      <c r="AC61" s="349"/>
      <c r="AD61" s="906" t="s">
        <v>147</v>
      </c>
      <c r="AE61" s="906"/>
      <c r="AF61" s="906"/>
      <c r="AG61" s="349"/>
      <c r="AH61" s="349"/>
      <c r="AI61" s="349"/>
      <c r="AJ61" s="349"/>
      <c r="AK61" s="349"/>
      <c r="AL61" s="349"/>
      <c r="AM61" s="349"/>
      <c r="AN61" s="349"/>
      <c r="AO61" s="348"/>
      <c r="AP61" s="348"/>
      <c r="AQ61" s="348"/>
      <c r="AR61" s="348"/>
      <c r="AS61" s="348"/>
      <c r="AT61" s="348"/>
      <c r="AU61" s="348"/>
      <c r="AV61" s="348"/>
      <c r="AW61" s="348"/>
      <c r="AX61" s="348"/>
      <c r="AY61" s="348"/>
      <c r="AZ61" s="348"/>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7"/>
      <c r="CD61" s="347"/>
      <c r="CE61" s="347"/>
      <c r="CF61" s="347"/>
      <c r="CG61" s="347"/>
      <c r="CH61" s="347"/>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7"/>
      <c r="DF61" s="347"/>
      <c r="DG61" s="347"/>
      <c r="DH61" s="347"/>
      <c r="DI61" s="347"/>
      <c r="DJ61" s="347"/>
      <c r="DK61" s="347"/>
      <c r="DL61" s="347"/>
      <c r="DM61" s="347"/>
      <c r="DN61" s="347"/>
      <c r="DO61" s="347"/>
      <c r="DP61" s="347"/>
      <c r="DQ61" s="347"/>
      <c r="DR61" s="347"/>
      <c r="DS61" s="347"/>
      <c r="DT61" s="347"/>
      <c r="DU61" s="347"/>
      <c r="DV61" s="347"/>
      <c r="DW61" s="347"/>
      <c r="DX61" s="347"/>
      <c r="DY61" s="347"/>
      <c r="DZ61" s="347"/>
      <c r="EA61" s="347"/>
      <c r="EB61" s="347"/>
      <c r="EC61" s="347"/>
      <c r="ED61" s="347"/>
      <c r="EE61" s="347"/>
      <c r="EF61" s="347"/>
      <c r="EG61" s="347"/>
      <c r="EH61" s="347"/>
      <c r="EI61" s="347"/>
      <c r="EJ61" s="347"/>
      <c r="EK61" s="347"/>
      <c r="EL61" s="347"/>
      <c r="EM61" s="347"/>
      <c r="EN61" s="362"/>
      <c r="EO61" s="362"/>
      <c r="EP61" s="362"/>
      <c r="EQ61" s="362"/>
      <c r="ER61" s="362"/>
      <c r="ES61" s="362"/>
      <c r="ET61" s="362"/>
      <c r="EU61" s="362"/>
      <c r="EV61" s="362"/>
      <c r="EW61" s="362"/>
      <c r="EX61" s="362"/>
      <c r="EY61" s="362"/>
      <c r="EZ61" s="362"/>
      <c r="FA61" s="362"/>
      <c r="FB61" s="362"/>
      <c r="FC61" s="362"/>
      <c r="FD61" s="362"/>
      <c r="FE61" s="198"/>
      <c r="FF61" s="968"/>
      <c r="FG61" s="968"/>
      <c r="FH61" s="968"/>
      <c r="FI61" s="279"/>
      <c r="FJ61" s="279"/>
      <c r="FK61" s="22"/>
      <c r="FL61" s="22"/>
      <c r="FM61" s="22"/>
      <c r="FN61" s="22"/>
      <c r="FO61" s="22"/>
      <c r="FP61" s="22"/>
      <c r="FQ61" s="22"/>
      <c r="FR61" s="22"/>
      <c r="FS61" s="22"/>
      <c r="FT61" s="22"/>
      <c r="FU61" s="22"/>
      <c r="FV61" s="22"/>
      <c r="FW61" s="22"/>
      <c r="FX61" s="22"/>
      <c r="FY61" s="22"/>
      <c r="FZ61" s="22"/>
      <c r="GA61" s="22"/>
      <c r="GB61" s="5"/>
      <c r="GC61" s="5"/>
      <c r="GD61" s="5"/>
    </row>
    <row r="62" spans="2:186" s="5" customFormat="1" ht="31.5" customHeight="1" x14ac:dyDescent="0.15">
      <c r="B62" s="899"/>
      <c r="C62" s="899"/>
      <c r="D62" s="899"/>
      <c r="E62" s="352"/>
      <c r="F62" s="30"/>
      <c r="G62" s="991"/>
      <c r="H62" s="992"/>
      <c r="I62" s="993"/>
      <c r="J62" s="30"/>
      <c r="K62" s="25"/>
      <c r="L62" s="994">
        <v>1</v>
      </c>
      <c r="M62" s="995"/>
      <c r="N62" s="996"/>
      <c r="O62" s="338"/>
      <c r="P62" s="994" t="s">
        <v>322</v>
      </c>
      <c r="Q62" s="995"/>
      <c r="R62" s="996"/>
      <c r="S62" s="25"/>
      <c r="T62" s="25"/>
      <c r="U62" s="25"/>
      <c r="V62" s="794" t="str">
        <f>MID(会社名等!$E$22,1,1)</f>
        <v/>
      </c>
      <c r="W62" s="795"/>
      <c r="X62" s="796"/>
      <c r="Y62" s="353"/>
      <c r="Z62" s="794" t="str">
        <f>MID(会社名等!$E$22,2,1)</f>
        <v/>
      </c>
      <c r="AA62" s="795"/>
      <c r="AB62" s="796"/>
      <c r="AC62" s="365"/>
      <c r="AD62" s="794" t="str">
        <f>MID(会社名等!$E$22,3,1)</f>
        <v/>
      </c>
      <c r="AE62" s="795"/>
      <c r="AF62" s="796"/>
      <c r="AG62" s="353"/>
      <c r="AH62" s="794" t="str">
        <f>MID(会社名等!$E$22,4,1)</f>
        <v/>
      </c>
      <c r="AI62" s="795"/>
      <c r="AJ62" s="796"/>
      <c r="AK62" s="365"/>
      <c r="AL62" s="794" t="str">
        <f>MID(会社名等!$E$22,5,1)</f>
        <v/>
      </c>
      <c r="AM62" s="795"/>
      <c r="AN62" s="796"/>
      <c r="AO62" s="338"/>
      <c r="AP62" s="338"/>
      <c r="AQ62" s="338"/>
      <c r="AR62" s="338"/>
      <c r="AS62" s="338"/>
      <c r="AT62" s="338"/>
      <c r="AU62" s="338"/>
      <c r="AV62" s="338"/>
      <c r="AW62" s="338"/>
      <c r="AX62" s="338"/>
      <c r="AY62" s="338"/>
      <c r="AZ62" s="338"/>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11"/>
      <c r="EO62" s="11"/>
      <c r="EP62" s="11"/>
      <c r="EQ62" s="11"/>
      <c r="ER62" s="11"/>
      <c r="ES62" s="11"/>
      <c r="ET62" s="11"/>
      <c r="EU62" s="11"/>
      <c r="EV62" s="11"/>
      <c r="EW62" s="11"/>
      <c r="EX62" s="11"/>
      <c r="EY62" s="11"/>
      <c r="EZ62" s="11"/>
      <c r="FA62" s="11"/>
      <c r="FB62" s="11"/>
      <c r="FC62" s="11"/>
      <c r="FD62" s="11"/>
      <c r="FE62" s="646"/>
      <c r="FF62" s="968"/>
      <c r="FG62" s="968"/>
      <c r="FH62" s="968"/>
      <c r="FI62" s="279"/>
      <c r="FJ62" s="279"/>
      <c r="FK62" s="22"/>
      <c r="FL62" s="22"/>
      <c r="FM62" s="22"/>
      <c r="FN62" s="22"/>
      <c r="FO62" s="22"/>
      <c r="FP62" s="22"/>
      <c r="FQ62" s="22"/>
      <c r="FR62" s="22"/>
      <c r="FS62" s="22"/>
      <c r="FT62" s="22"/>
      <c r="FU62" s="22"/>
      <c r="FV62" s="22"/>
      <c r="FW62" s="22"/>
      <c r="FX62" s="22"/>
      <c r="FY62" s="22"/>
      <c r="FZ62" s="22"/>
      <c r="GA62" s="22"/>
    </row>
    <row r="63" spans="2:186" s="61" customFormat="1" ht="15" customHeight="1" x14ac:dyDescent="0.2">
      <c r="B63" s="899"/>
      <c r="C63" s="899"/>
      <c r="D63" s="899"/>
      <c r="E63" s="360"/>
      <c r="F63" s="361"/>
      <c r="G63" s="361"/>
      <c r="H63" s="361"/>
      <c r="I63" s="361"/>
      <c r="J63" s="361"/>
      <c r="K63" s="359"/>
      <c r="L63" s="348"/>
      <c r="M63" s="348"/>
      <c r="N63" s="348"/>
      <c r="O63" s="348"/>
      <c r="P63" s="348"/>
      <c r="Q63" s="348"/>
      <c r="R63" s="348"/>
      <c r="S63" s="347"/>
      <c r="T63" s="347"/>
      <c r="U63" s="347"/>
      <c r="V63" s="363"/>
      <c r="W63" s="363"/>
      <c r="X63" s="906">
        <v>3</v>
      </c>
      <c r="Y63" s="906"/>
      <c r="Z63" s="906"/>
      <c r="AA63" s="349"/>
      <c r="AB63" s="349"/>
      <c r="AC63" s="349"/>
      <c r="AD63" s="349"/>
      <c r="AE63" s="349"/>
      <c r="AF63" s="349"/>
      <c r="AG63" s="349"/>
      <c r="AH63" s="349"/>
      <c r="AI63" s="349"/>
      <c r="AJ63" s="349"/>
      <c r="AK63" s="906">
        <v>5</v>
      </c>
      <c r="AL63" s="906"/>
      <c r="AM63" s="906"/>
      <c r="AN63" s="906"/>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906">
        <v>10</v>
      </c>
      <c r="BU63" s="906"/>
      <c r="BV63" s="906"/>
      <c r="BW63" s="906"/>
      <c r="BX63" s="349"/>
      <c r="BY63" s="349"/>
      <c r="BZ63" s="349"/>
      <c r="CA63" s="349"/>
      <c r="CB63" s="349"/>
      <c r="CC63" s="349"/>
      <c r="CD63" s="349"/>
      <c r="CE63" s="349"/>
      <c r="CF63" s="349"/>
      <c r="CG63" s="349"/>
      <c r="CH63" s="349"/>
      <c r="CI63" s="349"/>
      <c r="CJ63" s="349"/>
      <c r="CK63" s="349"/>
      <c r="CL63" s="349"/>
      <c r="CM63" s="349"/>
      <c r="CN63" s="349"/>
      <c r="CO63" s="349"/>
      <c r="CP63" s="349"/>
      <c r="CQ63" s="349"/>
      <c r="CR63" s="349"/>
      <c r="CS63" s="349"/>
      <c r="CT63" s="349"/>
      <c r="CU63" s="349"/>
      <c r="CV63" s="349"/>
      <c r="CW63" s="349"/>
      <c r="CX63" s="349"/>
      <c r="CY63" s="349"/>
      <c r="CZ63" s="349"/>
      <c r="DA63" s="349"/>
      <c r="DB63" s="349"/>
      <c r="DC63" s="906">
        <v>15</v>
      </c>
      <c r="DD63" s="906"/>
      <c r="DE63" s="906"/>
      <c r="DF63" s="906"/>
      <c r="DG63" s="349"/>
      <c r="DH63" s="349"/>
      <c r="DI63" s="349"/>
      <c r="DJ63" s="349"/>
      <c r="DK63" s="349"/>
      <c r="DL63" s="349"/>
      <c r="DM63" s="349"/>
      <c r="DN63" s="349"/>
      <c r="DO63" s="349"/>
      <c r="DP63" s="349"/>
      <c r="DQ63" s="349"/>
      <c r="DR63" s="349"/>
      <c r="DS63" s="349"/>
      <c r="DT63" s="349"/>
      <c r="DU63" s="349"/>
      <c r="DV63" s="349"/>
      <c r="DW63" s="349"/>
      <c r="DX63" s="349"/>
      <c r="DY63" s="349"/>
      <c r="DZ63" s="349"/>
      <c r="EA63" s="349"/>
      <c r="EB63" s="349"/>
      <c r="EC63" s="349"/>
      <c r="ED63" s="349"/>
      <c r="EE63" s="349"/>
      <c r="EF63" s="349"/>
      <c r="EG63" s="349"/>
      <c r="EH63" s="349"/>
      <c r="EI63" s="349"/>
      <c r="EJ63" s="349"/>
      <c r="EK63" s="349"/>
      <c r="EL63" s="906">
        <v>20</v>
      </c>
      <c r="EM63" s="906"/>
      <c r="EN63" s="906"/>
      <c r="EO63" s="906"/>
      <c r="EP63" s="349"/>
      <c r="EQ63" s="349"/>
      <c r="ER63" s="349"/>
      <c r="ES63" s="349"/>
      <c r="ET63" s="349"/>
      <c r="EU63" s="349"/>
      <c r="EV63" s="349"/>
      <c r="EW63" s="349"/>
      <c r="EX63" s="349"/>
      <c r="EY63" s="349"/>
      <c r="EZ63" s="349"/>
      <c r="FA63" s="349"/>
      <c r="FB63" s="349"/>
      <c r="FC63" s="349"/>
      <c r="FD63" s="349"/>
      <c r="FE63" s="278"/>
      <c r="FF63" s="968"/>
      <c r="FG63" s="968"/>
      <c r="FH63" s="968"/>
      <c r="FI63" s="279"/>
      <c r="FJ63" s="279"/>
      <c r="FK63" s="22"/>
      <c r="FL63" s="22"/>
      <c r="FM63" s="22"/>
      <c r="FN63" s="22"/>
      <c r="FO63" s="22"/>
      <c r="FP63" s="22"/>
      <c r="FQ63" s="22"/>
      <c r="FR63" s="22"/>
      <c r="FS63" s="22"/>
      <c r="FT63" s="22"/>
      <c r="FU63" s="22"/>
      <c r="FV63" s="22"/>
      <c r="FW63" s="22"/>
      <c r="FX63" s="22"/>
      <c r="FY63" s="22"/>
      <c r="FZ63" s="22"/>
      <c r="GA63" s="22"/>
      <c r="GB63" s="5"/>
      <c r="GC63" s="5"/>
      <c r="GD63" s="5"/>
    </row>
    <row r="64" spans="2:186" s="5" customFormat="1" ht="31.5" customHeight="1" x14ac:dyDescent="0.15">
      <c r="B64" s="899" t="s">
        <v>91</v>
      </c>
      <c r="C64" s="899"/>
      <c r="D64" s="899"/>
      <c r="E64" s="352"/>
      <c r="F64" s="30"/>
      <c r="G64" s="991"/>
      <c r="H64" s="992"/>
      <c r="I64" s="993"/>
      <c r="J64" s="30"/>
      <c r="K64" s="25"/>
      <c r="L64" s="994">
        <v>1</v>
      </c>
      <c r="M64" s="995"/>
      <c r="N64" s="996"/>
      <c r="O64" s="338"/>
      <c r="P64" s="994" t="s">
        <v>323</v>
      </c>
      <c r="Q64" s="995"/>
      <c r="R64" s="996"/>
      <c r="S64" s="9"/>
      <c r="T64" s="9"/>
      <c r="U64" s="9"/>
      <c r="V64" s="956" t="str">
        <f>MID(会社名等!$E$23,1,1)</f>
        <v/>
      </c>
      <c r="W64" s="957"/>
      <c r="X64" s="957"/>
      <c r="Y64" s="957"/>
      <c r="Z64" s="957"/>
      <c r="AA64" s="958"/>
      <c r="AB64" s="344"/>
      <c r="AC64" s="956" t="str">
        <f>MID(会社名等!$E$23,2,1)</f>
        <v/>
      </c>
      <c r="AD64" s="957"/>
      <c r="AE64" s="957"/>
      <c r="AF64" s="957"/>
      <c r="AG64" s="957"/>
      <c r="AH64" s="958"/>
      <c r="AI64" s="344"/>
      <c r="AJ64" s="956" t="str">
        <f>MID(会社名等!$E$23,3,1)</f>
        <v/>
      </c>
      <c r="AK64" s="957"/>
      <c r="AL64" s="957"/>
      <c r="AM64" s="957"/>
      <c r="AN64" s="957"/>
      <c r="AO64" s="958"/>
      <c r="AP64" s="344"/>
      <c r="AQ64" s="956" t="str">
        <f>MID(会社名等!$E$23,4,1)</f>
        <v/>
      </c>
      <c r="AR64" s="957"/>
      <c r="AS64" s="957"/>
      <c r="AT64" s="957"/>
      <c r="AU64" s="957"/>
      <c r="AV64" s="958"/>
      <c r="AW64" s="344"/>
      <c r="AX64" s="956" t="str">
        <f>MID(会社名等!$E$23,5,1)</f>
        <v/>
      </c>
      <c r="AY64" s="957"/>
      <c r="AZ64" s="957"/>
      <c r="BA64" s="957"/>
      <c r="BB64" s="957"/>
      <c r="BC64" s="958"/>
      <c r="BD64" s="344"/>
      <c r="BE64" s="956" t="str">
        <f>MID(会社名等!$E$23,6,1)</f>
        <v/>
      </c>
      <c r="BF64" s="957"/>
      <c r="BG64" s="957"/>
      <c r="BH64" s="957"/>
      <c r="BI64" s="957"/>
      <c r="BJ64" s="958"/>
      <c r="BK64" s="344"/>
      <c r="BL64" s="956" t="str">
        <f>MID(会社名等!$E$23,7,1)</f>
        <v/>
      </c>
      <c r="BM64" s="957"/>
      <c r="BN64" s="957"/>
      <c r="BO64" s="957"/>
      <c r="BP64" s="957"/>
      <c r="BQ64" s="958"/>
      <c r="BR64" s="344"/>
      <c r="BS64" s="956" t="str">
        <f>MID(会社名等!$E$23,8,1)</f>
        <v/>
      </c>
      <c r="BT64" s="957"/>
      <c r="BU64" s="957"/>
      <c r="BV64" s="957"/>
      <c r="BW64" s="957"/>
      <c r="BX64" s="958"/>
      <c r="BY64" s="344"/>
      <c r="BZ64" s="956" t="str">
        <f>MID(会社名等!$E$23,9,1)</f>
        <v/>
      </c>
      <c r="CA64" s="957"/>
      <c r="CB64" s="957"/>
      <c r="CC64" s="957"/>
      <c r="CD64" s="957"/>
      <c r="CE64" s="958"/>
      <c r="CF64" s="344"/>
      <c r="CG64" s="956" t="str">
        <f>MID(会社名等!$E$23,10,1)</f>
        <v/>
      </c>
      <c r="CH64" s="957"/>
      <c r="CI64" s="957"/>
      <c r="CJ64" s="957"/>
      <c r="CK64" s="957"/>
      <c r="CL64" s="958"/>
      <c r="CM64" s="344"/>
      <c r="CN64" s="956" t="str">
        <f>MID(会社名等!$E$23,11,1)</f>
        <v/>
      </c>
      <c r="CO64" s="957"/>
      <c r="CP64" s="957"/>
      <c r="CQ64" s="957"/>
      <c r="CR64" s="957"/>
      <c r="CS64" s="958"/>
      <c r="CT64" s="344"/>
      <c r="CU64" s="956" t="str">
        <f>MID(会社名等!$E$23,12,1)</f>
        <v/>
      </c>
      <c r="CV64" s="957"/>
      <c r="CW64" s="957"/>
      <c r="CX64" s="957"/>
      <c r="CY64" s="957"/>
      <c r="CZ64" s="958"/>
      <c r="DA64" s="344"/>
      <c r="DB64" s="956" t="str">
        <f>MID(会社名等!$E$23,13,1)</f>
        <v/>
      </c>
      <c r="DC64" s="957"/>
      <c r="DD64" s="957"/>
      <c r="DE64" s="957"/>
      <c r="DF64" s="957"/>
      <c r="DG64" s="958"/>
      <c r="DH64" s="344"/>
      <c r="DI64" s="956" t="str">
        <f>MID(会社名等!$E$23,14,1)</f>
        <v/>
      </c>
      <c r="DJ64" s="957"/>
      <c r="DK64" s="957"/>
      <c r="DL64" s="957"/>
      <c r="DM64" s="957"/>
      <c r="DN64" s="958"/>
      <c r="DO64" s="344"/>
      <c r="DP64" s="956" t="str">
        <f>MID(会社名等!$E$23,15,1)</f>
        <v/>
      </c>
      <c r="DQ64" s="957"/>
      <c r="DR64" s="957"/>
      <c r="DS64" s="957"/>
      <c r="DT64" s="957"/>
      <c r="DU64" s="958"/>
      <c r="DV64" s="344"/>
      <c r="DW64" s="956" t="str">
        <f>MID(会社名等!$E$23,16,1)</f>
        <v/>
      </c>
      <c r="DX64" s="957"/>
      <c r="DY64" s="957"/>
      <c r="DZ64" s="957"/>
      <c r="EA64" s="957"/>
      <c r="EB64" s="958"/>
      <c r="EC64" s="344"/>
      <c r="ED64" s="956" t="str">
        <f>MID(会社名等!$E$23,17,1)</f>
        <v/>
      </c>
      <c r="EE64" s="957"/>
      <c r="EF64" s="957"/>
      <c r="EG64" s="957"/>
      <c r="EH64" s="957"/>
      <c r="EI64" s="958"/>
      <c r="EJ64" s="344"/>
      <c r="EK64" s="956" t="str">
        <f>MID(会社名等!$E$23,18,1)</f>
        <v/>
      </c>
      <c r="EL64" s="957"/>
      <c r="EM64" s="957"/>
      <c r="EN64" s="957"/>
      <c r="EO64" s="957"/>
      <c r="EP64" s="958"/>
      <c r="EQ64" s="344"/>
      <c r="ER64" s="956" t="str">
        <f>MID(会社名等!$E$23,19,1)</f>
        <v/>
      </c>
      <c r="ES64" s="957"/>
      <c r="ET64" s="957"/>
      <c r="EU64" s="957"/>
      <c r="EV64" s="957"/>
      <c r="EW64" s="958"/>
      <c r="EX64" s="344"/>
      <c r="EY64" s="956" t="str">
        <f>MID(会社名等!$E$23,20,1)</f>
        <v/>
      </c>
      <c r="EZ64" s="957"/>
      <c r="FA64" s="957"/>
      <c r="FB64" s="957"/>
      <c r="FC64" s="957"/>
      <c r="FD64" s="958"/>
      <c r="FE64" s="645"/>
      <c r="FF64" s="968"/>
      <c r="FG64" s="968"/>
      <c r="FH64" s="968"/>
      <c r="FI64" s="279"/>
      <c r="FJ64" s="279"/>
      <c r="FK64" s="22"/>
      <c r="FL64" s="22"/>
      <c r="FM64" s="22"/>
      <c r="FN64" s="22"/>
      <c r="FO64" s="22"/>
      <c r="FP64" s="22"/>
      <c r="FQ64" s="22"/>
      <c r="FR64" s="22"/>
      <c r="FS64" s="22"/>
      <c r="FT64" s="22"/>
      <c r="FU64" s="22"/>
      <c r="FV64" s="22"/>
      <c r="FW64" s="22"/>
      <c r="FX64" s="22"/>
      <c r="FY64" s="22"/>
      <c r="FZ64" s="22"/>
      <c r="GA64" s="22"/>
    </row>
    <row r="65" spans="2:191" s="61" customFormat="1" ht="15" customHeight="1" x14ac:dyDescent="0.2">
      <c r="B65" s="356"/>
      <c r="C65" s="356"/>
      <c r="D65" s="356"/>
      <c r="E65" s="360"/>
      <c r="F65" s="361"/>
      <c r="G65" s="361"/>
      <c r="H65" s="361"/>
      <c r="I65" s="361"/>
      <c r="J65" s="361"/>
      <c r="K65" s="359"/>
      <c r="L65" s="348"/>
      <c r="M65" s="348"/>
      <c r="N65" s="348"/>
      <c r="O65" s="348"/>
      <c r="P65" s="348"/>
      <c r="Q65" s="348"/>
      <c r="R65" s="348"/>
      <c r="S65" s="347"/>
      <c r="T65" s="347"/>
      <c r="U65" s="347"/>
      <c r="V65" s="363"/>
      <c r="W65" s="363"/>
      <c r="X65" s="906">
        <v>23</v>
      </c>
      <c r="Y65" s="906"/>
      <c r="Z65" s="906"/>
      <c r="AA65" s="349"/>
      <c r="AB65" s="349"/>
      <c r="AC65" s="349"/>
      <c r="AD65" s="349"/>
      <c r="AE65" s="349"/>
      <c r="AF65" s="349"/>
      <c r="AG65" s="349"/>
      <c r="AH65" s="371"/>
      <c r="AI65" s="371"/>
      <c r="AJ65" s="371"/>
      <c r="AK65" s="906">
        <v>25</v>
      </c>
      <c r="AL65" s="906"/>
      <c r="AM65" s="906"/>
      <c r="AN65" s="906"/>
      <c r="AO65" s="349"/>
      <c r="AP65" s="342"/>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72"/>
      <c r="BP65" s="372"/>
      <c r="BQ65" s="372"/>
      <c r="BR65" s="349"/>
      <c r="BS65" s="349"/>
      <c r="BT65" s="906">
        <v>30</v>
      </c>
      <c r="BU65" s="906"/>
      <c r="BV65" s="906"/>
      <c r="BW65" s="906"/>
      <c r="BX65" s="349"/>
      <c r="BY65" s="349"/>
      <c r="BZ65" s="349"/>
      <c r="CA65" s="349"/>
      <c r="CB65" s="349"/>
      <c r="CC65" s="349"/>
      <c r="CD65" s="349"/>
      <c r="CE65" s="349"/>
      <c r="CF65" s="349"/>
      <c r="CG65" s="349"/>
      <c r="CH65" s="349"/>
      <c r="CI65" s="349"/>
      <c r="CJ65" s="349"/>
      <c r="CK65" s="349"/>
      <c r="CL65" s="349"/>
      <c r="CM65" s="349"/>
      <c r="CN65" s="349"/>
      <c r="CO65" s="349"/>
      <c r="CP65" s="349"/>
      <c r="CQ65" s="371"/>
      <c r="CR65" s="371"/>
      <c r="CS65" s="371"/>
      <c r="CT65" s="349"/>
      <c r="CU65" s="349"/>
      <c r="CV65" s="349"/>
      <c r="CW65" s="349"/>
      <c r="CX65" s="349"/>
      <c r="CY65" s="349"/>
      <c r="CZ65" s="349"/>
      <c r="DA65" s="349"/>
      <c r="DB65" s="349"/>
      <c r="DC65" s="906">
        <v>35</v>
      </c>
      <c r="DD65" s="906"/>
      <c r="DE65" s="906"/>
      <c r="DF65" s="906"/>
      <c r="DG65" s="349"/>
      <c r="DH65" s="349"/>
      <c r="DI65" s="349"/>
      <c r="DJ65" s="349"/>
      <c r="DK65" s="349"/>
      <c r="DL65" s="349"/>
      <c r="DM65" s="349"/>
      <c r="DN65" s="349"/>
      <c r="DO65" s="349"/>
      <c r="DP65" s="349"/>
      <c r="DQ65" s="349"/>
      <c r="DR65" s="349"/>
      <c r="DS65" s="349"/>
      <c r="DT65" s="349"/>
      <c r="DU65" s="349"/>
      <c r="DV65" s="349"/>
      <c r="DW65" s="372"/>
      <c r="DX65" s="372"/>
      <c r="DY65" s="372"/>
      <c r="DZ65" s="349"/>
      <c r="EA65" s="349"/>
      <c r="EB65" s="349"/>
      <c r="EC65" s="349"/>
      <c r="ED65" s="349"/>
      <c r="EE65" s="349"/>
      <c r="EF65" s="349"/>
      <c r="EG65" s="349"/>
      <c r="EH65" s="349"/>
      <c r="EI65" s="349"/>
      <c r="EJ65" s="349"/>
      <c r="EK65" s="349"/>
      <c r="EL65" s="906">
        <v>40</v>
      </c>
      <c r="EM65" s="906"/>
      <c r="EN65" s="906"/>
      <c r="EO65" s="906"/>
      <c r="EP65" s="342"/>
      <c r="EQ65" s="342"/>
      <c r="ER65" s="342"/>
      <c r="ES65" s="342"/>
      <c r="ET65" s="342"/>
      <c r="EU65" s="342"/>
      <c r="EV65" s="342"/>
      <c r="EW65" s="342"/>
      <c r="EX65" s="342"/>
      <c r="EY65" s="342"/>
      <c r="EZ65" s="342"/>
      <c r="FA65" s="342"/>
      <c r="FB65" s="342"/>
      <c r="FC65" s="342"/>
      <c r="FD65" s="342"/>
      <c r="FE65" s="279"/>
      <c r="FF65" s="968"/>
      <c r="FG65" s="968"/>
      <c r="FH65" s="968"/>
      <c r="FI65" s="279"/>
      <c r="FJ65" s="279"/>
      <c r="FK65" s="22"/>
      <c r="FL65" s="22"/>
      <c r="FM65" s="22"/>
      <c r="FN65" s="22"/>
      <c r="FO65" s="22"/>
      <c r="FP65" s="22"/>
      <c r="FQ65" s="22"/>
      <c r="FR65" s="22"/>
      <c r="FS65" s="22"/>
      <c r="FT65" s="22"/>
      <c r="FU65" s="22"/>
      <c r="FV65" s="22"/>
      <c r="FW65" s="22"/>
      <c r="FX65" s="22"/>
      <c r="FY65" s="22"/>
      <c r="FZ65" s="22"/>
      <c r="GA65" s="22"/>
      <c r="GB65" s="5"/>
      <c r="GC65" s="5"/>
      <c r="GD65" s="5"/>
    </row>
    <row r="66" spans="2:191" s="34" customFormat="1" ht="31.5" customHeight="1" x14ac:dyDescent="0.15">
      <c r="B66" s="373"/>
      <c r="C66" s="373"/>
      <c r="D66" s="373"/>
      <c r="E66" s="352"/>
      <c r="F66" s="30"/>
      <c r="G66" s="30"/>
      <c r="H66" s="30"/>
      <c r="I66" s="30"/>
      <c r="J66" s="30"/>
      <c r="K66" s="25"/>
      <c r="L66" s="9"/>
      <c r="M66" s="9"/>
      <c r="N66" s="9"/>
      <c r="O66" s="9"/>
      <c r="P66" s="193"/>
      <c r="Q66" s="193"/>
      <c r="R66" s="193"/>
      <c r="S66" s="193"/>
      <c r="T66" s="193"/>
      <c r="U66" s="9"/>
      <c r="V66" s="956" t="str">
        <f>MID(会社名等!$E$23,21,1)</f>
        <v/>
      </c>
      <c r="W66" s="957"/>
      <c r="X66" s="957"/>
      <c r="Y66" s="957"/>
      <c r="Z66" s="957"/>
      <c r="AA66" s="958"/>
      <c r="AB66" s="344"/>
      <c r="AC66" s="956" t="str">
        <f>MID(会社名等!$E$23,22,1)</f>
        <v/>
      </c>
      <c r="AD66" s="957"/>
      <c r="AE66" s="957"/>
      <c r="AF66" s="957"/>
      <c r="AG66" s="957"/>
      <c r="AH66" s="958"/>
      <c r="AI66" s="344"/>
      <c r="AJ66" s="956" t="str">
        <f>MID(会社名等!$E$23,23,1)</f>
        <v/>
      </c>
      <c r="AK66" s="957"/>
      <c r="AL66" s="957"/>
      <c r="AM66" s="957"/>
      <c r="AN66" s="957"/>
      <c r="AO66" s="958"/>
      <c r="AP66" s="344"/>
      <c r="AQ66" s="956" t="str">
        <f>MID(会社名等!$E$23,24,1)</f>
        <v/>
      </c>
      <c r="AR66" s="957"/>
      <c r="AS66" s="957"/>
      <c r="AT66" s="957"/>
      <c r="AU66" s="957"/>
      <c r="AV66" s="958"/>
      <c r="AW66" s="344"/>
      <c r="AX66" s="956" t="str">
        <f>MID(会社名等!$E$23,25,1)</f>
        <v/>
      </c>
      <c r="AY66" s="957"/>
      <c r="AZ66" s="957"/>
      <c r="BA66" s="957"/>
      <c r="BB66" s="957"/>
      <c r="BC66" s="958"/>
      <c r="BD66" s="344"/>
      <c r="BE66" s="956" t="str">
        <f>MID(会社名等!$E$23,26,1)</f>
        <v/>
      </c>
      <c r="BF66" s="957"/>
      <c r="BG66" s="957"/>
      <c r="BH66" s="957"/>
      <c r="BI66" s="957"/>
      <c r="BJ66" s="958"/>
      <c r="BK66" s="344"/>
      <c r="BL66" s="956" t="str">
        <f>MID(会社名等!$E$23,27,1)</f>
        <v/>
      </c>
      <c r="BM66" s="957"/>
      <c r="BN66" s="957"/>
      <c r="BO66" s="957"/>
      <c r="BP66" s="957"/>
      <c r="BQ66" s="958"/>
      <c r="BR66" s="344"/>
      <c r="BS66" s="956" t="str">
        <f>MID(会社名等!$E$23,28,1)</f>
        <v/>
      </c>
      <c r="BT66" s="957"/>
      <c r="BU66" s="957"/>
      <c r="BV66" s="957"/>
      <c r="BW66" s="957"/>
      <c r="BX66" s="958"/>
      <c r="BY66" s="344"/>
      <c r="BZ66" s="956" t="str">
        <f>MID(会社名等!$E$23,29,1)</f>
        <v/>
      </c>
      <c r="CA66" s="957"/>
      <c r="CB66" s="957"/>
      <c r="CC66" s="957"/>
      <c r="CD66" s="957"/>
      <c r="CE66" s="958"/>
      <c r="CF66" s="378"/>
      <c r="CG66" s="956" t="str">
        <f>MID(会社名等!$E$23,30,1)</f>
        <v/>
      </c>
      <c r="CH66" s="957"/>
      <c r="CI66" s="957"/>
      <c r="CJ66" s="957"/>
      <c r="CK66" s="957"/>
      <c r="CL66" s="958"/>
      <c r="CM66" s="379"/>
      <c r="CN66" s="956" t="str">
        <f>MID(会社名等!$E$23,31,1)</f>
        <v/>
      </c>
      <c r="CO66" s="957"/>
      <c r="CP66" s="957"/>
      <c r="CQ66" s="957"/>
      <c r="CR66" s="957"/>
      <c r="CS66" s="958"/>
      <c r="CT66" s="344"/>
      <c r="CU66" s="956" t="str">
        <f>MID(会社名等!$E$23,32,1)</f>
        <v/>
      </c>
      <c r="CV66" s="957"/>
      <c r="CW66" s="957"/>
      <c r="CX66" s="957"/>
      <c r="CY66" s="957"/>
      <c r="CZ66" s="958"/>
      <c r="DA66" s="344"/>
      <c r="DB66" s="956" t="str">
        <f>MID(会社名等!$E$23,33,1)</f>
        <v/>
      </c>
      <c r="DC66" s="957"/>
      <c r="DD66" s="957"/>
      <c r="DE66" s="957"/>
      <c r="DF66" s="957"/>
      <c r="DG66" s="958"/>
      <c r="DH66" s="344"/>
      <c r="DI66" s="956" t="str">
        <f>MID(会社名等!$E$23,34,1)</f>
        <v/>
      </c>
      <c r="DJ66" s="957"/>
      <c r="DK66" s="957"/>
      <c r="DL66" s="957"/>
      <c r="DM66" s="957"/>
      <c r="DN66" s="958"/>
      <c r="DO66" s="379"/>
      <c r="DP66" s="956" t="str">
        <f>MID(会社名等!$E$23,35,1)</f>
        <v/>
      </c>
      <c r="DQ66" s="957"/>
      <c r="DR66" s="957"/>
      <c r="DS66" s="957"/>
      <c r="DT66" s="957"/>
      <c r="DU66" s="958"/>
      <c r="DV66" s="344"/>
      <c r="DW66" s="956" t="str">
        <f>MID(会社名等!$E$23,36,1)</f>
        <v/>
      </c>
      <c r="DX66" s="957"/>
      <c r="DY66" s="957"/>
      <c r="DZ66" s="957"/>
      <c r="EA66" s="957"/>
      <c r="EB66" s="958"/>
      <c r="EC66" s="344"/>
      <c r="ED66" s="956" t="str">
        <f>MID(会社名等!$E$23,37,1)</f>
        <v/>
      </c>
      <c r="EE66" s="957"/>
      <c r="EF66" s="957"/>
      <c r="EG66" s="957"/>
      <c r="EH66" s="957"/>
      <c r="EI66" s="958"/>
      <c r="EJ66" s="379"/>
      <c r="EK66" s="956" t="str">
        <f>MID(会社名等!$E$23,38,1)</f>
        <v/>
      </c>
      <c r="EL66" s="957"/>
      <c r="EM66" s="957"/>
      <c r="EN66" s="957"/>
      <c r="EO66" s="957"/>
      <c r="EP66" s="958"/>
      <c r="EQ66" s="344"/>
      <c r="ER66" s="956" t="str">
        <f>MID(会社名等!$E$23,39,1)</f>
        <v/>
      </c>
      <c r="ES66" s="957"/>
      <c r="ET66" s="957"/>
      <c r="EU66" s="957"/>
      <c r="EV66" s="957"/>
      <c r="EW66" s="958"/>
      <c r="EX66" s="344"/>
      <c r="EY66" s="956" t="str">
        <f>MID(会社名等!$E$23,40,1)</f>
        <v/>
      </c>
      <c r="EZ66" s="957"/>
      <c r="FA66" s="957"/>
      <c r="FB66" s="957"/>
      <c r="FC66" s="957"/>
      <c r="FD66" s="958"/>
      <c r="FE66" s="645"/>
      <c r="FF66" s="968"/>
      <c r="FG66" s="968"/>
      <c r="FH66" s="968"/>
      <c r="FI66" s="279"/>
      <c r="FJ66" s="279"/>
      <c r="FK66" s="22"/>
      <c r="FL66" s="22"/>
      <c r="FM66" s="22"/>
      <c r="FN66" s="22"/>
      <c r="FO66" s="22"/>
      <c r="FP66" s="22"/>
      <c r="FQ66" s="22"/>
      <c r="FR66" s="22"/>
      <c r="FS66" s="22"/>
      <c r="FT66" s="22"/>
      <c r="FU66" s="22"/>
      <c r="FV66" s="22"/>
      <c r="FW66" s="22"/>
      <c r="FX66" s="22"/>
      <c r="FY66" s="22"/>
      <c r="FZ66" s="22"/>
      <c r="GA66" s="22"/>
      <c r="GB66" s="5"/>
      <c r="GC66" s="5"/>
      <c r="GD66" s="5"/>
    </row>
    <row r="67" spans="2:191" s="63" customFormat="1" ht="15" customHeight="1" x14ac:dyDescent="0.2">
      <c r="B67" s="356"/>
      <c r="C67" s="356"/>
      <c r="D67" s="356"/>
      <c r="E67" s="380"/>
      <c r="F67" s="361"/>
      <c r="G67" s="361"/>
      <c r="H67" s="361"/>
      <c r="I67" s="361"/>
      <c r="J67" s="361"/>
      <c r="K67" s="359"/>
      <c r="L67" s="348"/>
      <c r="M67" s="348"/>
      <c r="N67" s="348"/>
      <c r="O67" s="348"/>
      <c r="P67" s="381"/>
      <c r="Q67" s="381"/>
      <c r="R67" s="381"/>
      <c r="S67" s="381"/>
      <c r="T67" s="381"/>
      <c r="U67" s="348"/>
      <c r="V67" s="906" t="s">
        <v>119</v>
      </c>
      <c r="W67" s="906"/>
      <c r="X67" s="906"/>
      <c r="Y67" s="349"/>
      <c r="Z67" s="349"/>
      <c r="AA67" s="349"/>
      <c r="AB67" s="349"/>
      <c r="AC67" s="349"/>
      <c r="AD67" s="906" t="s">
        <v>147</v>
      </c>
      <c r="AE67" s="906"/>
      <c r="AF67" s="906"/>
      <c r="AG67" s="349"/>
      <c r="AH67" s="349"/>
      <c r="AI67" s="349"/>
      <c r="AJ67" s="349"/>
      <c r="AK67" s="349"/>
      <c r="AL67" s="349"/>
      <c r="AM67" s="349"/>
      <c r="AN67" s="349"/>
      <c r="AO67" s="349"/>
      <c r="AP67" s="349"/>
      <c r="AQ67" s="349"/>
      <c r="AR67" s="349"/>
      <c r="AS67" s="349"/>
      <c r="AT67" s="349"/>
      <c r="AU67" s="349"/>
      <c r="AV67" s="349"/>
      <c r="AW67" s="349"/>
      <c r="AX67" s="349"/>
      <c r="AY67" s="349"/>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62"/>
      <c r="BV67" s="362"/>
      <c r="BW67" s="362"/>
      <c r="BX67" s="348"/>
      <c r="BY67" s="348"/>
      <c r="BZ67" s="348"/>
      <c r="CA67" s="348"/>
      <c r="CB67" s="348"/>
      <c r="CC67" s="348"/>
      <c r="CD67" s="348"/>
      <c r="CE67" s="348"/>
      <c r="CF67" s="906" t="s">
        <v>313</v>
      </c>
      <c r="CG67" s="906"/>
      <c r="CH67" s="906"/>
      <c r="CI67" s="906"/>
      <c r="CJ67" s="906"/>
      <c r="CK67" s="349"/>
      <c r="CL67" s="349"/>
      <c r="CM67" s="349"/>
      <c r="CN67" s="349"/>
      <c r="CO67" s="349"/>
      <c r="CP67" s="349"/>
      <c r="CQ67" s="349"/>
      <c r="CR67" s="349"/>
      <c r="CS67" s="349"/>
      <c r="CT67" s="349"/>
      <c r="CU67" s="349"/>
      <c r="CV67" s="349"/>
      <c r="CW67" s="349"/>
      <c r="CX67" s="349"/>
      <c r="CY67" s="349"/>
      <c r="CZ67" s="906" t="s">
        <v>314</v>
      </c>
      <c r="DA67" s="989"/>
      <c r="DB67" s="906"/>
      <c r="DC67" s="906"/>
      <c r="DD67" s="906"/>
      <c r="DE67" s="349"/>
      <c r="DF67" s="349"/>
      <c r="DG67" s="349"/>
      <c r="DH67" s="349"/>
      <c r="DI67" s="349"/>
      <c r="DJ67" s="349"/>
      <c r="DK67" s="349"/>
      <c r="DL67" s="349"/>
      <c r="DM67" s="349"/>
      <c r="DN67" s="349"/>
      <c r="DO67" s="349"/>
      <c r="DP67" s="349"/>
      <c r="DQ67" s="349"/>
      <c r="DR67" s="349"/>
      <c r="DS67" s="349"/>
      <c r="DT67" s="906" t="s">
        <v>315</v>
      </c>
      <c r="DU67" s="906"/>
      <c r="DV67" s="989"/>
      <c r="DW67" s="906"/>
      <c r="DX67" s="906"/>
      <c r="DY67" s="342"/>
      <c r="DZ67" s="349"/>
      <c r="EA67" s="349"/>
      <c r="EB67" s="382"/>
      <c r="EC67" s="382"/>
      <c r="ED67" s="382"/>
      <c r="EE67" s="382"/>
      <c r="EF67" s="382"/>
      <c r="EG67" s="382"/>
      <c r="EH67" s="382"/>
      <c r="EI67" s="382"/>
      <c r="EJ67" s="382"/>
      <c r="EK67" s="382"/>
      <c r="EL67" s="382"/>
      <c r="EM67" s="382"/>
      <c r="EN67" s="348"/>
      <c r="EO67" s="348"/>
      <c r="EP67" s="348"/>
      <c r="EQ67" s="348"/>
      <c r="ER67" s="348"/>
      <c r="ES67" s="348"/>
      <c r="ET67" s="348"/>
      <c r="EU67" s="348"/>
      <c r="EV67" s="348"/>
      <c r="EW67" s="348"/>
      <c r="EX67" s="348"/>
      <c r="EY67" s="348"/>
      <c r="EZ67" s="348"/>
      <c r="FA67" s="348"/>
      <c r="FB67" s="348"/>
      <c r="FC67" s="362"/>
      <c r="FD67" s="362"/>
      <c r="FE67" s="198"/>
      <c r="FF67" s="955" t="s">
        <v>468</v>
      </c>
      <c r="FG67" s="955"/>
      <c r="FH67" s="955"/>
      <c r="FI67" s="279"/>
      <c r="FJ67" s="279"/>
      <c r="FK67" s="22"/>
      <c r="FL67" s="22"/>
      <c r="FM67" s="22"/>
      <c r="FN67" s="22"/>
      <c r="FO67" s="22"/>
      <c r="FP67" s="22"/>
      <c r="FQ67" s="22"/>
      <c r="FR67" s="22"/>
      <c r="FS67" s="22"/>
      <c r="FT67" s="22"/>
      <c r="FU67" s="22"/>
      <c r="FV67" s="22"/>
      <c r="FW67" s="22"/>
      <c r="FX67" s="22"/>
      <c r="FY67" s="22"/>
      <c r="FZ67" s="22"/>
      <c r="GA67" s="22"/>
      <c r="GB67" s="5"/>
      <c r="GC67" s="5"/>
      <c r="GD67" s="5"/>
      <c r="GE67" s="199"/>
      <c r="GF67" s="199"/>
      <c r="GG67" s="199"/>
      <c r="GH67" s="200"/>
    </row>
    <row r="68" spans="2:191" s="34" customFormat="1" ht="31.5" customHeight="1" x14ac:dyDescent="0.15">
      <c r="B68" s="990" t="s">
        <v>51</v>
      </c>
      <c r="C68" s="990"/>
      <c r="D68" s="990"/>
      <c r="E68" s="352"/>
      <c r="F68" s="30"/>
      <c r="G68" s="991"/>
      <c r="H68" s="992"/>
      <c r="I68" s="993"/>
      <c r="J68" s="30"/>
      <c r="K68" s="25"/>
      <c r="L68" s="994">
        <v>1</v>
      </c>
      <c r="M68" s="995"/>
      <c r="N68" s="996"/>
      <c r="O68" s="338"/>
      <c r="P68" s="994" t="s">
        <v>324</v>
      </c>
      <c r="Q68" s="995"/>
      <c r="R68" s="996"/>
      <c r="S68" s="193"/>
      <c r="T68" s="193"/>
      <c r="U68" s="9"/>
      <c r="V68" s="794" t="str">
        <f>MID(会社名等!$E$8,1,1)</f>
        <v/>
      </c>
      <c r="W68" s="795"/>
      <c r="X68" s="796"/>
      <c r="Y68" s="353"/>
      <c r="Z68" s="794" t="str">
        <f>MID(会社名等!$E$8,2,1)</f>
        <v/>
      </c>
      <c r="AA68" s="795"/>
      <c r="AB68" s="796"/>
      <c r="AC68" s="365"/>
      <c r="AD68" s="794" t="str">
        <f>MID(会社名等!$E$8,3,1)</f>
        <v/>
      </c>
      <c r="AE68" s="795"/>
      <c r="AF68" s="796"/>
      <c r="AG68" s="1010" t="s">
        <v>316</v>
      </c>
      <c r="AH68" s="1010"/>
      <c r="AI68" s="1010"/>
      <c r="AJ68" s="794" t="str">
        <f>MID(会社名等!$E$8,5,1)</f>
        <v/>
      </c>
      <c r="AK68" s="795"/>
      <c r="AL68" s="796"/>
      <c r="AM68" s="353"/>
      <c r="AN68" s="794" t="str">
        <f>MID(会社名等!$E$8,6,1)</f>
        <v/>
      </c>
      <c r="AO68" s="795"/>
      <c r="AP68" s="796"/>
      <c r="AQ68" s="365"/>
      <c r="AR68" s="794" t="str">
        <f>MID(会社名等!$E$8,7,1)</f>
        <v/>
      </c>
      <c r="AS68" s="795"/>
      <c r="AT68" s="796"/>
      <c r="AU68" s="353"/>
      <c r="AV68" s="794" t="str">
        <f>MID(会社名等!$E$8,8,1)</f>
        <v/>
      </c>
      <c r="AW68" s="795"/>
      <c r="AX68" s="796"/>
      <c r="AY68" s="9"/>
      <c r="AZ68" s="9"/>
      <c r="BA68" s="9"/>
      <c r="BB68" s="9"/>
      <c r="BC68" s="990" t="s">
        <v>104</v>
      </c>
      <c r="BD68" s="990"/>
      <c r="BE68" s="990"/>
      <c r="BF68" s="990"/>
      <c r="BG68" s="990"/>
      <c r="BH68" s="990"/>
      <c r="BI68" s="990"/>
      <c r="BJ68" s="990"/>
      <c r="BK68" s="990"/>
      <c r="BL68" s="990"/>
      <c r="BM68" s="990"/>
      <c r="BN68" s="990"/>
      <c r="BO68" s="990"/>
      <c r="BP68" s="990"/>
      <c r="BQ68" s="990"/>
      <c r="BR68" s="990"/>
      <c r="BS68" s="990"/>
      <c r="BT68" s="990"/>
      <c r="BU68" s="990"/>
      <c r="BV68" s="990"/>
      <c r="BW68" s="990"/>
      <c r="BX68" s="990"/>
      <c r="BY68" s="990"/>
      <c r="BZ68" s="990"/>
      <c r="CA68" s="990"/>
      <c r="CB68" s="990"/>
      <c r="CC68" s="990"/>
      <c r="CD68" s="990"/>
      <c r="CE68" s="21"/>
      <c r="CF68" s="338"/>
      <c r="CG68" s="794" t="str">
        <f>MID(会社名等!$E$21,1,1)</f>
        <v/>
      </c>
      <c r="CH68" s="795"/>
      <c r="CI68" s="796"/>
      <c r="CJ68" s="353"/>
      <c r="CK68" s="794" t="str">
        <f>MID(会社名等!$E$21,2,1)</f>
        <v/>
      </c>
      <c r="CL68" s="795"/>
      <c r="CM68" s="796"/>
      <c r="CN68" s="365"/>
      <c r="CO68" s="794" t="str">
        <f>MID(会社名等!$E$21,3,1)</f>
        <v/>
      </c>
      <c r="CP68" s="795"/>
      <c r="CQ68" s="796"/>
      <c r="CR68" s="353"/>
      <c r="CS68" s="794" t="str">
        <f>MID(会社名等!$E$21,4,1)</f>
        <v/>
      </c>
      <c r="CT68" s="795"/>
      <c r="CU68" s="796"/>
      <c r="CV68" s="365"/>
      <c r="CW68" s="794" t="str">
        <f>MID(会社名等!$E$21,5,1)</f>
        <v/>
      </c>
      <c r="CX68" s="795"/>
      <c r="CY68" s="796"/>
      <c r="CZ68" s="353"/>
      <c r="DA68" s="794" t="str">
        <f>MID(会社名等!$E$21,6,1)</f>
        <v/>
      </c>
      <c r="DB68" s="795"/>
      <c r="DC68" s="796"/>
      <c r="DD68" s="365"/>
      <c r="DE68" s="794" t="str">
        <f>MID(会社名等!$E$21,7,1)</f>
        <v/>
      </c>
      <c r="DF68" s="795"/>
      <c r="DG68" s="796"/>
      <c r="DH68" s="353"/>
      <c r="DI68" s="794" t="str">
        <f>MID(会社名等!$E$21,8,1)</f>
        <v/>
      </c>
      <c r="DJ68" s="795"/>
      <c r="DK68" s="796"/>
      <c r="DL68" s="365"/>
      <c r="DM68" s="794" t="str">
        <f>MID(会社名等!$E$21,9,1)</f>
        <v/>
      </c>
      <c r="DN68" s="795"/>
      <c r="DO68" s="796"/>
      <c r="DP68" s="353"/>
      <c r="DQ68" s="794" t="str">
        <f>MID(会社名等!$E$21,10,1)</f>
        <v/>
      </c>
      <c r="DR68" s="795"/>
      <c r="DS68" s="796"/>
      <c r="DT68" s="365"/>
      <c r="DU68" s="794" t="str">
        <f>MID(会社名等!$E$21,11,1)</f>
        <v/>
      </c>
      <c r="DV68" s="795"/>
      <c r="DW68" s="796"/>
      <c r="DX68" s="353"/>
      <c r="DY68" s="794" t="str">
        <f>MID(会社名等!$E$21,12,1)</f>
        <v/>
      </c>
      <c r="DZ68" s="795"/>
      <c r="EA68" s="796"/>
      <c r="EB68" s="338"/>
      <c r="EC68" s="794" t="str">
        <f>MID(会社名等!$E$21,13,1)</f>
        <v/>
      </c>
      <c r="ED68" s="795"/>
      <c r="EE68" s="796"/>
      <c r="EF68" s="338"/>
      <c r="EG68" s="338"/>
      <c r="EH68" s="338"/>
      <c r="EI68" s="338"/>
      <c r="EJ68" s="338"/>
      <c r="EK68" s="338"/>
      <c r="EL68" s="338"/>
      <c r="EM68" s="338"/>
      <c r="EN68" s="338"/>
      <c r="EO68" s="338"/>
      <c r="EP68" s="9"/>
      <c r="EQ68" s="338"/>
      <c r="ER68" s="338"/>
      <c r="ES68" s="338"/>
      <c r="ET68" s="338"/>
      <c r="EU68" s="338"/>
      <c r="EV68" s="338"/>
      <c r="EW68" s="338"/>
      <c r="EX68" s="338"/>
      <c r="EY68" s="338"/>
      <c r="EZ68" s="338"/>
      <c r="FA68" s="338"/>
      <c r="FB68" s="9"/>
      <c r="FC68" s="338"/>
      <c r="FD68" s="338"/>
      <c r="FE68" s="647"/>
      <c r="FF68" s="955"/>
      <c r="FG68" s="955"/>
      <c r="FH68" s="955"/>
      <c r="FI68" s="279"/>
      <c r="FJ68" s="279"/>
      <c r="FK68" s="22"/>
      <c r="FL68" s="22"/>
      <c r="FM68" s="22"/>
      <c r="FN68" s="22"/>
      <c r="FO68" s="22"/>
      <c r="FP68" s="22"/>
      <c r="FQ68" s="22"/>
      <c r="FR68" s="22"/>
      <c r="FS68" s="22"/>
      <c r="FT68" s="22"/>
      <c r="FU68" s="22"/>
      <c r="FV68" s="22"/>
      <c r="FW68" s="22"/>
      <c r="FX68" s="22"/>
      <c r="FY68" s="22"/>
      <c r="FZ68" s="22"/>
      <c r="GA68" s="22"/>
      <c r="GB68" s="5"/>
      <c r="GC68" s="5"/>
      <c r="GD68" s="5"/>
      <c r="GE68" s="201"/>
      <c r="GF68" s="201"/>
      <c r="GG68" s="201"/>
      <c r="GH68" s="22"/>
    </row>
    <row r="69" spans="2:191" s="271" customFormat="1" ht="30" customHeight="1" x14ac:dyDescent="0.2">
      <c r="B69" s="383"/>
      <c r="C69" s="383"/>
      <c r="D69" s="383"/>
      <c r="E69" s="380"/>
      <c r="F69" s="359"/>
      <c r="G69" s="359"/>
      <c r="H69" s="359"/>
      <c r="I69" s="359"/>
      <c r="J69" s="359"/>
      <c r="K69" s="359"/>
      <c r="L69" s="348"/>
      <c r="M69" s="348"/>
      <c r="N69" s="348"/>
      <c r="O69" s="348"/>
      <c r="P69" s="348"/>
      <c r="Q69" s="348"/>
      <c r="R69" s="348"/>
      <c r="S69" s="359"/>
      <c r="T69" s="359"/>
      <c r="U69" s="988" t="s">
        <v>61</v>
      </c>
      <c r="V69" s="988"/>
      <c r="W69" s="988"/>
      <c r="X69" s="988"/>
      <c r="Y69" s="988" t="s">
        <v>62</v>
      </c>
      <c r="Z69" s="988"/>
      <c r="AA69" s="988"/>
      <c r="AB69" s="988"/>
      <c r="AC69" s="988" t="s">
        <v>63</v>
      </c>
      <c r="AD69" s="988"/>
      <c r="AE69" s="988"/>
      <c r="AF69" s="988"/>
      <c r="AG69" s="988" t="s">
        <v>64</v>
      </c>
      <c r="AH69" s="988"/>
      <c r="AI69" s="988"/>
      <c r="AJ69" s="988"/>
      <c r="AK69" s="988" t="s">
        <v>308</v>
      </c>
      <c r="AL69" s="988"/>
      <c r="AM69" s="988"/>
      <c r="AN69" s="988"/>
      <c r="AO69" s="988" t="s">
        <v>65</v>
      </c>
      <c r="AP69" s="988"/>
      <c r="AQ69" s="988"/>
      <c r="AR69" s="988"/>
      <c r="AS69" s="988" t="s">
        <v>66</v>
      </c>
      <c r="AT69" s="988"/>
      <c r="AU69" s="988"/>
      <c r="AV69" s="988"/>
      <c r="AW69" s="988" t="s">
        <v>67</v>
      </c>
      <c r="AX69" s="988"/>
      <c r="AY69" s="988"/>
      <c r="AZ69" s="988"/>
      <c r="BA69" s="988" t="s">
        <v>68</v>
      </c>
      <c r="BB69" s="988"/>
      <c r="BC69" s="988"/>
      <c r="BD69" s="988"/>
      <c r="BE69" s="988" t="s">
        <v>69</v>
      </c>
      <c r="BF69" s="988"/>
      <c r="BG69" s="988"/>
      <c r="BH69" s="988"/>
      <c r="BI69" s="988" t="s">
        <v>70</v>
      </c>
      <c r="BJ69" s="988"/>
      <c r="BK69" s="988"/>
      <c r="BL69" s="988"/>
      <c r="BM69" s="988" t="s">
        <v>71</v>
      </c>
      <c r="BN69" s="988"/>
      <c r="BO69" s="988"/>
      <c r="BP69" s="988"/>
      <c r="BQ69" s="988" t="s">
        <v>629</v>
      </c>
      <c r="BR69" s="988"/>
      <c r="BS69" s="988"/>
      <c r="BT69" s="988"/>
      <c r="BU69" s="1009" t="s">
        <v>309</v>
      </c>
      <c r="BV69" s="1009"/>
      <c r="BW69" s="1009"/>
      <c r="BX69" s="1009"/>
      <c r="BY69" s="1009"/>
      <c r="BZ69" s="922" t="s">
        <v>72</v>
      </c>
      <c r="CA69" s="922"/>
      <c r="CB69" s="922"/>
      <c r="CC69" s="922"/>
      <c r="CD69" s="922" t="s">
        <v>310</v>
      </c>
      <c r="CE69" s="922"/>
      <c r="CF69" s="922"/>
      <c r="CG69" s="922"/>
      <c r="CH69" s="922" t="s">
        <v>73</v>
      </c>
      <c r="CI69" s="922"/>
      <c r="CJ69" s="922"/>
      <c r="CK69" s="922"/>
      <c r="CL69" s="922" t="s">
        <v>74</v>
      </c>
      <c r="CM69" s="922"/>
      <c r="CN69" s="922"/>
      <c r="CO69" s="922"/>
      <c r="CP69" s="922" t="s">
        <v>75</v>
      </c>
      <c r="CQ69" s="922"/>
      <c r="CR69" s="922"/>
      <c r="CS69" s="922"/>
      <c r="CT69" s="922" t="s">
        <v>76</v>
      </c>
      <c r="CU69" s="922"/>
      <c r="CV69" s="922"/>
      <c r="CW69" s="922"/>
      <c r="CX69" s="922" t="s">
        <v>77</v>
      </c>
      <c r="CY69" s="922"/>
      <c r="CZ69" s="922"/>
      <c r="DA69" s="922"/>
      <c r="DB69" s="922" t="s">
        <v>78</v>
      </c>
      <c r="DC69" s="922"/>
      <c r="DD69" s="922"/>
      <c r="DE69" s="922"/>
      <c r="DF69" s="922" t="s">
        <v>79</v>
      </c>
      <c r="DG69" s="922"/>
      <c r="DH69" s="922"/>
      <c r="DI69" s="922"/>
      <c r="DJ69" s="922" t="s">
        <v>80</v>
      </c>
      <c r="DK69" s="922"/>
      <c r="DL69" s="922"/>
      <c r="DM69" s="922"/>
      <c r="DN69" s="922" t="s">
        <v>81</v>
      </c>
      <c r="DO69" s="922"/>
      <c r="DP69" s="922"/>
      <c r="DQ69" s="922"/>
      <c r="DR69" s="922" t="s">
        <v>82</v>
      </c>
      <c r="DS69" s="922"/>
      <c r="DT69" s="922"/>
      <c r="DU69" s="922"/>
      <c r="DV69" s="922" t="s">
        <v>83</v>
      </c>
      <c r="DW69" s="922"/>
      <c r="DX69" s="922"/>
      <c r="DY69" s="922"/>
      <c r="DZ69" s="922" t="s">
        <v>84</v>
      </c>
      <c r="EA69" s="922"/>
      <c r="EB69" s="922"/>
      <c r="EC69" s="922"/>
      <c r="ED69" s="922" t="s">
        <v>623</v>
      </c>
      <c r="EE69" s="922"/>
      <c r="EF69" s="922"/>
      <c r="EG69" s="922"/>
      <c r="EH69" s="614"/>
      <c r="EI69" s="614"/>
      <c r="EJ69" s="614"/>
      <c r="EK69" s="614"/>
      <c r="EL69" s="614"/>
      <c r="EM69" s="615"/>
      <c r="EN69" s="615"/>
      <c r="EO69" s="615"/>
      <c r="EP69" s="615"/>
      <c r="EQ69" s="615"/>
      <c r="ER69" s="615"/>
      <c r="ES69" s="615"/>
      <c r="ET69" s="615"/>
      <c r="EU69" s="615"/>
      <c r="EV69" s="615"/>
      <c r="EW69" s="615"/>
      <c r="EX69" s="615"/>
      <c r="EY69" s="615"/>
      <c r="EZ69" s="615"/>
      <c r="FA69" s="615"/>
      <c r="FB69" s="615"/>
      <c r="FC69" s="615"/>
      <c r="FD69" s="615"/>
      <c r="FK69" s="616"/>
      <c r="FL69" s="616"/>
      <c r="FM69" s="616"/>
      <c r="FN69" s="616"/>
      <c r="FO69" s="616"/>
      <c r="FP69" s="616"/>
      <c r="FQ69" s="616"/>
      <c r="FR69" s="616"/>
      <c r="FS69" s="616"/>
    </row>
    <row r="70" spans="2:191" s="61" customFormat="1" ht="15" customHeight="1" x14ac:dyDescent="0.2">
      <c r="B70" s="383"/>
      <c r="C70" s="383"/>
      <c r="D70" s="383"/>
      <c r="E70" s="384"/>
      <c r="F70" s="361"/>
      <c r="G70" s="359"/>
      <c r="H70" s="359"/>
      <c r="I70" s="359"/>
      <c r="J70" s="359"/>
      <c r="K70" s="359"/>
      <c r="L70" s="348"/>
      <c r="M70" s="348"/>
      <c r="N70" s="348"/>
      <c r="O70" s="348"/>
      <c r="P70" s="348"/>
      <c r="Q70" s="348"/>
      <c r="R70" s="348"/>
      <c r="S70" s="347"/>
      <c r="T70" s="347"/>
      <c r="U70" s="347"/>
      <c r="V70" s="906">
        <v>3</v>
      </c>
      <c r="W70" s="906"/>
      <c r="X70" s="906"/>
      <c r="Y70" s="349"/>
      <c r="Z70" s="906"/>
      <c r="AA70" s="906"/>
      <c r="AB70" s="906"/>
      <c r="AC70" s="349"/>
      <c r="AD70" s="906">
        <v>5</v>
      </c>
      <c r="AE70" s="906"/>
      <c r="AF70" s="906"/>
      <c r="AG70" s="349"/>
      <c r="AH70" s="906"/>
      <c r="AI70" s="906"/>
      <c r="AJ70" s="906"/>
      <c r="AK70" s="349"/>
      <c r="AL70" s="906"/>
      <c r="AM70" s="906"/>
      <c r="AN70" s="906"/>
      <c r="AO70" s="349"/>
      <c r="AP70" s="906"/>
      <c r="AQ70" s="906"/>
      <c r="AR70" s="906"/>
      <c r="AS70" s="349"/>
      <c r="AT70" s="906"/>
      <c r="AU70" s="906"/>
      <c r="AV70" s="906"/>
      <c r="AW70" s="906">
        <v>10</v>
      </c>
      <c r="AX70" s="906"/>
      <c r="AY70" s="906"/>
      <c r="AZ70" s="906"/>
      <c r="BA70" s="906"/>
      <c r="BB70" s="906"/>
      <c r="BC70" s="906"/>
      <c r="BD70" s="906"/>
      <c r="BE70" s="349"/>
      <c r="BF70" s="906"/>
      <c r="BG70" s="906"/>
      <c r="BH70" s="906"/>
      <c r="BI70" s="349"/>
      <c r="BJ70" s="906"/>
      <c r="BK70" s="906"/>
      <c r="BL70" s="906"/>
      <c r="BM70" s="349"/>
      <c r="BN70" s="906"/>
      <c r="BO70" s="906"/>
      <c r="BP70" s="906"/>
      <c r="BQ70" s="906">
        <v>15</v>
      </c>
      <c r="BR70" s="906"/>
      <c r="BS70" s="906"/>
      <c r="BT70" s="906"/>
      <c r="BU70" s="906"/>
      <c r="BV70" s="906"/>
      <c r="BW70" s="906"/>
      <c r="BX70" s="906"/>
      <c r="BY70" s="349"/>
      <c r="BZ70" s="906"/>
      <c r="CA70" s="906"/>
      <c r="CB70" s="906"/>
      <c r="CC70" s="349"/>
      <c r="CD70" s="906"/>
      <c r="CE70" s="906"/>
      <c r="CF70" s="906"/>
      <c r="CG70" s="349"/>
      <c r="CH70" s="906"/>
      <c r="CI70" s="906"/>
      <c r="CJ70" s="906"/>
      <c r="CK70" s="906">
        <v>20</v>
      </c>
      <c r="CL70" s="906"/>
      <c r="CM70" s="906"/>
      <c r="CN70" s="906"/>
      <c r="CO70" s="906"/>
      <c r="CP70" s="906"/>
      <c r="CQ70" s="906"/>
      <c r="CR70" s="906"/>
      <c r="CS70" s="349"/>
      <c r="CT70" s="906"/>
      <c r="CU70" s="906"/>
      <c r="CV70" s="906"/>
      <c r="CW70" s="349"/>
      <c r="CX70" s="906"/>
      <c r="CY70" s="906"/>
      <c r="CZ70" s="906"/>
      <c r="DA70" s="349"/>
      <c r="DB70" s="906"/>
      <c r="DC70" s="906"/>
      <c r="DD70" s="906"/>
      <c r="DE70" s="906">
        <v>25</v>
      </c>
      <c r="DF70" s="906"/>
      <c r="DG70" s="906"/>
      <c r="DH70" s="906"/>
      <c r="DI70" s="906"/>
      <c r="DJ70" s="906"/>
      <c r="DK70" s="906"/>
      <c r="DL70" s="906"/>
      <c r="DM70" s="349"/>
      <c r="DN70" s="906"/>
      <c r="DO70" s="906"/>
      <c r="DP70" s="906"/>
      <c r="DQ70" s="349"/>
      <c r="DR70" s="906"/>
      <c r="DS70" s="906"/>
      <c r="DT70" s="906"/>
      <c r="DU70" s="349"/>
      <c r="DV70" s="906"/>
      <c r="DW70" s="906"/>
      <c r="DX70" s="906"/>
      <c r="DY70" s="906">
        <v>30</v>
      </c>
      <c r="DZ70" s="906"/>
      <c r="EA70" s="906"/>
      <c r="EB70" s="906"/>
      <c r="EC70" s="906"/>
      <c r="ED70" s="603"/>
      <c r="EE70" s="603"/>
      <c r="EF70" s="617"/>
      <c r="EG70" s="617"/>
      <c r="EH70" s="617"/>
      <c r="EI70" s="617"/>
      <c r="EJ70" s="617"/>
      <c r="EK70" s="617"/>
      <c r="EL70" s="617"/>
      <c r="EM70" s="618"/>
      <c r="EN70" s="618"/>
      <c r="EO70" s="618"/>
      <c r="EP70" s="618"/>
      <c r="EQ70" s="618"/>
      <c r="ER70" s="618"/>
      <c r="ES70" s="618"/>
      <c r="ET70" s="618"/>
      <c r="EU70" s="618"/>
      <c r="EV70" s="618"/>
      <c r="EW70" s="556"/>
      <c r="EX70" s="605"/>
      <c r="EY70" s="556"/>
      <c r="EZ70" s="556"/>
      <c r="FA70" s="556"/>
      <c r="FB70" s="556"/>
      <c r="FC70" s="556"/>
      <c r="FD70" s="556"/>
      <c r="FE70" s="619"/>
      <c r="FF70" s="619"/>
      <c r="FG70" s="619"/>
      <c r="FH70" s="619"/>
      <c r="FI70" s="619"/>
      <c r="FJ70" s="619"/>
      <c r="FK70" s="620"/>
      <c r="FL70" s="620"/>
      <c r="FM70" s="621"/>
      <c r="FN70" s="621"/>
      <c r="FO70" s="621"/>
      <c r="FP70" s="621"/>
      <c r="FQ70" s="621"/>
      <c r="FR70" s="621"/>
      <c r="FS70" s="621"/>
      <c r="FT70" s="622"/>
      <c r="FU70" s="622"/>
      <c r="FV70" s="622"/>
      <c r="FW70" s="622"/>
      <c r="FX70" s="622"/>
      <c r="FY70" s="622"/>
      <c r="FZ70" s="622"/>
      <c r="GA70" s="622"/>
      <c r="GB70" s="622"/>
      <c r="GC70" s="622"/>
      <c r="GD70" s="623"/>
      <c r="GE70" s="623"/>
      <c r="GF70" s="623"/>
      <c r="GG70" s="623"/>
      <c r="GH70" s="198"/>
      <c r="GI70" s="64"/>
    </row>
    <row r="71" spans="2:191" s="5" customFormat="1" ht="31.5" customHeight="1" x14ac:dyDescent="0.15">
      <c r="B71" s="899" t="s">
        <v>28</v>
      </c>
      <c r="C71" s="899"/>
      <c r="D71" s="899"/>
      <c r="E71" s="352"/>
      <c r="F71" s="30"/>
      <c r="G71" s="997"/>
      <c r="H71" s="998"/>
      <c r="I71" s="999"/>
      <c r="J71" s="25"/>
      <c r="K71" s="25"/>
      <c r="L71" s="994" t="s">
        <v>321</v>
      </c>
      <c r="M71" s="995"/>
      <c r="N71" s="996"/>
      <c r="O71" s="338"/>
      <c r="P71" s="994" t="s">
        <v>325</v>
      </c>
      <c r="Q71" s="995"/>
      <c r="R71" s="996"/>
      <c r="S71" s="25"/>
      <c r="T71" s="25"/>
      <c r="U71" s="25"/>
      <c r="V71" s="923"/>
      <c r="W71" s="924"/>
      <c r="X71" s="925"/>
      <c r="Y71" s="353"/>
      <c r="Z71" s="923"/>
      <c r="AA71" s="924"/>
      <c r="AB71" s="925"/>
      <c r="AC71" s="365"/>
      <c r="AD71" s="923"/>
      <c r="AE71" s="924"/>
      <c r="AF71" s="925"/>
      <c r="AG71" s="353"/>
      <c r="AH71" s="923"/>
      <c r="AI71" s="924"/>
      <c r="AJ71" s="925"/>
      <c r="AK71" s="365"/>
      <c r="AL71" s="923"/>
      <c r="AM71" s="924"/>
      <c r="AN71" s="925"/>
      <c r="AO71" s="353"/>
      <c r="AP71" s="923"/>
      <c r="AQ71" s="924"/>
      <c r="AR71" s="925"/>
      <c r="AS71" s="353"/>
      <c r="AT71" s="923"/>
      <c r="AU71" s="924"/>
      <c r="AV71" s="925"/>
      <c r="AW71" s="353"/>
      <c r="AX71" s="923"/>
      <c r="AY71" s="924"/>
      <c r="AZ71" s="925"/>
      <c r="BA71" s="365"/>
      <c r="BB71" s="923"/>
      <c r="BC71" s="924"/>
      <c r="BD71" s="925"/>
      <c r="BE71" s="353"/>
      <c r="BF71" s="923"/>
      <c r="BG71" s="924"/>
      <c r="BH71" s="925"/>
      <c r="BI71" s="365"/>
      <c r="BJ71" s="923"/>
      <c r="BK71" s="924"/>
      <c r="BL71" s="925"/>
      <c r="BM71" s="353"/>
      <c r="BN71" s="923"/>
      <c r="BO71" s="924"/>
      <c r="BP71" s="925"/>
      <c r="BQ71" s="353"/>
      <c r="BR71" s="923"/>
      <c r="BS71" s="924"/>
      <c r="BT71" s="925"/>
      <c r="BU71" s="353"/>
      <c r="BV71" s="923"/>
      <c r="BW71" s="924"/>
      <c r="BX71" s="925"/>
      <c r="BY71" s="365"/>
      <c r="BZ71" s="923"/>
      <c r="CA71" s="924"/>
      <c r="CB71" s="925"/>
      <c r="CC71" s="353"/>
      <c r="CD71" s="923"/>
      <c r="CE71" s="924"/>
      <c r="CF71" s="925"/>
      <c r="CG71" s="365"/>
      <c r="CH71" s="923"/>
      <c r="CI71" s="924"/>
      <c r="CJ71" s="925"/>
      <c r="CK71" s="353"/>
      <c r="CL71" s="923"/>
      <c r="CM71" s="924"/>
      <c r="CN71" s="925"/>
      <c r="CO71" s="353"/>
      <c r="CP71" s="923"/>
      <c r="CQ71" s="924"/>
      <c r="CR71" s="925"/>
      <c r="CS71" s="353"/>
      <c r="CT71" s="923"/>
      <c r="CU71" s="924"/>
      <c r="CV71" s="925"/>
      <c r="CW71" s="365"/>
      <c r="CX71" s="923"/>
      <c r="CY71" s="924"/>
      <c r="CZ71" s="925"/>
      <c r="DA71" s="353"/>
      <c r="DB71" s="923"/>
      <c r="DC71" s="924"/>
      <c r="DD71" s="925"/>
      <c r="DE71" s="365"/>
      <c r="DF71" s="923"/>
      <c r="DG71" s="924"/>
      <c r="DH71" s="925"/>
      <c r="DI71" s="353"/>
      <c r="DJ71" s="923"/>
      <c r="DK71" s="924"/>
      <c r="DL71" s="925"/>
      <c r="DM71" s="353"/>
      <c r="DN71" s="923"/>
      <c r="DO71" s="924"/>
      <c r="DP71" s="925"/>
      <c r="DQ71" s="353"/>
      <c r="DR71" s="923"/>
      <c r="DS71" s="924"/>
      <c r="DT71" s="925"/>
      <c r="DU71" s="365"/>
      <c r="DV71" s="923"/>
      <c r="DW71" s="924"/>
      <c r="DX71" s="925"/>
      <c r="DY71" s="607"/>
      <c r="DZ71" s="923"/>
      <c r="EA71" s="924"/>
      <c r="EB71" s="925"/>
      <c r="EC71" s="537"/>
      <c r="ED71" s="923"/>
      <c r="EE71" s="924"/>
      <c r="EF71" s="925"/>
      <c r="EG71" s="537"/>
      <c r="EH71" s="898" t="s">
        <v>19</v>
      </c>
      <c r="EI71" s="898"/>
      <c r="EJ71" s="898"/>
      <c r="EK71" s="926" t="s">
        <v>94</v>
      </c>
      <c r="EL71" s="926"/>
      <c r="EM71" s="926"/>
      <c r="EN71" s="926"/>
      <c r="EO71" s="926"/>
      <c r="EP71" s="926"/>
      <c r="EQ71" s="926"/>
      <c r="ER71" s="926"/>
      <c r="ES71" s="926"/>
      <c r="ET71" s="926"/>
      <c r="EU71" s="926"/>
      <c r="EV71" s="898" t="s">
        <v>20</v>
      </c>
      <c r="EW71" s="898"/>
      <c r="EX71" s="898"/>
      <c r="EY71" s="607"/>
      <c r="EZ71" s="607"/>
      <c r="FA71" s="607"/>
      <c r="FB71" s="607"/>
      <c r="FC71" s="607"/>
      <c r="FD71" s="607"/>
      <c r="FE71" s="624"/>
      <c r="FF71" s="624"/>
      <c r="FG71" s="625"/>
      <c r="FH71" s="625"/>
      <c r="FI71" s="625"/>
      <c r="FJ71" s="625"/>
      <c r="FK71" s="625"/>
      <c r="FL71" s="625"/>
      <c r="FM71" s="625"/>
      <c r="FN71" s="625"/>
      <c r="FO71" s="625"/>
      <c r="FP71" s="625"/>
      <c r="FQ71" s="625"/>
      <c r="FR71" s="625"/>
      <c r="FS71" s="625"/>
      <c r="FT71" s="625"/>
      <c r="FU71" s="625"/>
      <c r="FV71" s="625"/>
      <c r="FW71" s="625"/>
      <c r="FX71" s="625"/>
      <c r="FY71" s="625"/>
      <c r="FZ71" s="625"/>
      <c r="GA71" s="625"/>
      <c r="GB71" s="625"/>
      <c r="GC71" s="626"/>
      <c r="GD71" s="625"/>
      <c r="GE71" s="625"/>
      <c r="GF71" s="625"/>
      <c r="GG71" s="625"/>
    </row>
    <row r="72" spans="2:191" s="61" customFormat="1" ht="15" customHeight="1" x14ac:dyDescent="0.2">
      <c r="B72" s="383"/>
      <c r="C72" s="383"/>
      <c r="D72" s="383"/>
      <c r="E72" s="384"/>
      <c r="F72" s="361"/>
      <c r="G72" s="359"/>
      <c r="H72" s="359"/>
      <c r="I72" s="359"/>
      <c r="J72" s="359"/>
      <c r="K72" s="359"/>
      <c r="L72" s="348"/>
      <c r="M72" s="348"/>
      <c r="N72" s="348"/>
      <c r="O72" s="348"/>
      <c r="P72" s="348"/>
      <c r="Q72" s="348"/>
      <c r="R72" s="348"/>
      <c r="S72" s="347"/>
      <c r="T72" s="347"/>
      <c r="U72" s="347"/>
      <c r="V72" s="906">
        <v>3</v>
      </c>
      <c r="W72" s="906"/>
      <c r="X72" s="906"/>
      <c r="Y72" s="349"/>
      <c r="Z72" s="906"/>
      <c r="AA72" s="906"/>
      <c r="AB72" s="906"/>
      <c r="AC72" s="349"/>
      <c r="AD72" s="906">
        <v>5</v>
      </c>
      <c r="AE72" s="906"/>
      <c r="AF72" s="906"/>
      <c r="AG72" s="349"/>
      <c r="AH72" s="906"/>
      <c r="AI72" s="906"/>
      <c r="AJ72" s="906"/>
      <c r="AK72" s="349"/>
      <c r="AL72" s="906"/>
      <c r="AM72" s="906"/>
      <c r="AN72" s="906"/>
      <c r="AO72" s="349"/>
      <c r="AP72" s="906"/>
      <c r="AQ72" s="906"/>
      <c r="AR72" s="906"/>
      <c r="AS72" s="349"/>
      <c r="AT72" s="906"/>
      <c r="AU72" s="906"/>
      <c r="AV72" s="906"/>
      <c r="AW72" s="906">
        <v>10</v>
      </c>
      <c r="AX72" s="906"/>
      <c r="AY72" s="906"/>
      <c r="AZ72" s="906"/>
      <c r="BA72" s="906"/>
      <c r="BB72" s="906"/>
      <c r="BC72" s="906"/>
      <c r="BD72" s="906"/>
      <c r="BE72" s="349"/>
      <c r="BF72" s="906"/>
      <c r="BG72" s="906"/>
      <c r="BH72" s="906"/>
      <c r="BI72" s="349"/>
      <c r="BJ72" s="906"/>
      <c r="BK72" s="906"/>
      <c r="BL72" s="906"/>
      <c r="BM72" s="349"/>
      <c r="BN72" s="906"/>
      <c r="BO72" s="906"/>
      <c r="BP72" s="906"/>
      <c r="BQ72" s="906">
        <v>15</v>
      </c>
      <c r="BR72" s="906"/>
      <c r="BS72" s="906"/>
      <c r="BT72" s="906"/>
      <c r="BU72" s="906"/>
      <c r="BV72" s="906"/>
      <c r="BW72" s="906"/>
      <c r="BX72" s="906"/>
      <c r="BY72" s="349"/>
      <c r="BZ72" s="906"/>
      <c r="CA72" s="906"/>
      <c r="CB72" s="906"/>
      <c r="CC72" s="349"/>
      <c r="CD72" s="906"/>
      <c r="CE72" s="906"/>
      <c r="CF72" s="906"/>
      <c r="CG72" s="349"/>
      <c r="CH72" s="906"/>
      <c r="CI72" s="906"/>
      <c r="CJ72" s="906"/>
      <c r="CK72" s="906">
        <v>20</v>
      </c>
      <c r="CL72" s="906"/>
      <c r="CM72" s="906"/>
      <c r="CN72" s="906"/>
      <c r="CO72" s="906"/>
      <c r="CP72" s="906"/>
      <c r="CQ72" s="906"/>
      <c r="CR72" s="906"/>
      <c r="CS72" s="349"/>
      <c r="CT72" s="906"/>
      <c r="CU72" s="906"/>
      <c r="CV72" s="906"/>
      <c r="CW72" s="349"/>
      <c r="CX72" s="906"/>
      <c r="CY72" s="906"/>
      <c r="CZ72" s="906"/>
      <c r="DA72" s="349"/>
      <c r="DB72" s="906"/>
      <c r="DC72" s="906"/>
      <c r="DD72" s="906"/>
      <c r="DE72" s="906">
        <v>25</v>
      </c>
      <c r="DF72" s="906"/>
      <c r="DG72" s="906"/>
      <c r="DH72" s="906"/>
      <c r="DI72" s="906"/>
      <c r="DJ72" s="906"/>
      <c r="DK72" s="906"/>
      <c r="DL72" s="906"/>
      <c r="DM72" s="349"/>
      <c r="DN72" s="906"/>
      <c r="DO72" s="906"/>
      <c r="DP72" s="906"/>
      <c r="DQ72" s="349"/>
      <c r="DR72" s="906"/>
      <c r="DS72" s="906"/>
      <c r="DT72" s="906"/>
      <c r="DU72" s="349"/>
      <c r="DV72" s="906"/>
      <c r="DW72" s="906"/>
      <c r="DX72" s="906"/>
      <c r="DY72" s="906">
        <v>30</v>
      </c>
      <c r="DZ72" s="906"/>
      <c r="EA72" s="906"/>
      <c r="EB72" s="906"/>
      <c r="EC72" s="906"/>
      <c r="ED72" s="603"/>
      <c r="EE72" s="603"/>
      <c r="EF72" s="617"/>
      <c r="EG72" s="617"/>
      <c r="EH72" s="617"/>
      <c r="EI72" s="617"/>
      <c r="EJ72" s="617"/>
      <c r="EK72" s="617"/>
      <c r="EL72" s="617"/>
      <c r="EM72" s="618"/>
      <c r="EN72" s="618"/>
      <c r="EO72" s="618"/>
      <c r="EP72" s="618"/>
      <c r="EQ72" s="618"/>
      <c r="ER72" s="627"/>
      <c r="ES72" s="627"/>
      <c r="ET72" s="627"/>
      <c r="EU72" s="627"/>
      <c r="EV72" s="618"/>
      <c r="EW72" s="556"/>
      <c r="EX72" s="605"/>
      <c r="EY72" s="556"/>
      <c r="EZ72" s="556"/>
      <c r="FA72" s="556"/>
      <c r="FB72" s="556"/>
      <c r="FC72" s="556"/>
      <c r="FD72" s="556"/>
      <c r="FE72" s="619"/>
      <c r="FF72" s="619"/>
      <c r="FG72" s="619"/>
      <c r="FH72" s="619"/>
      <c r="FI72" s="619"/>
      <c r="FJ72" s="619"/>
      <c r="FK72" s="620"/>
      <c r="FL72" s="620"/>
      <c r="FM72" s="621"/>
      <c r="FN72" s="621"/>
      <c r="FO72" s="621"/>
      <c r="FP72" s="621"/>
      <c r="FQ72" s="621"/>
      <c r="FR72" s="621"/>
      <c r="FS72" s="621"/>
      <c r="FT72" s="622"/>
      <c r="FU72" s="622"/>
      <c r="FV72" s="622"/>
      <c r="FW72" s="622"/>
      <c r="FX72" s="622"/>
      <c r="FY72" s="628"/>
      <c r="FZ72" s="628"/>
      <c r="GA72" s="628"/>
      <c r="GB72" s="628"/>
      <c r="GC72" s="622"/>
      <c r="GD72" s="628"/>
      <c r="GE72" s="628"/>
      <c r="GF72" s="628"/>
      <c r="GG72" s="628"/>
      <c r="GI72" s="64"/>
    </row>
    <row r="73" spans="2:191" s="5" customFormat="1" ht="31.5" customHeight="1" x14ac:dyDescent="0.15">
      <c r="B73" s="899" t="s">
        <v>403</v>
      </c>
      <c r="C73" s="899"/>
      <c r="D73" s="899"/>
      <c r="E73" s="352"/>
      <c r="F73" s="30"/>
      <c r="G73" s="997"/>
      <c r="H73" s="998"/>
      <c r="I73" s="999"/>
      <c r="J73" s="25"/>
      <c r="K73" s="25"/>
      <c r="L73" s="994" t="s">
        <v>321</v>
      </c>
      <c r="M73" s="995"/>
      <c r="N73" s="996"/>
      <c r="O73" s="338"/>
      <c r="P73" s="994" t="s">
        <v>326</v>
      </c>
      <c r="Q73" s="995"/>
      <c r="R73" s="996"/>
      <c r="S73" s="25"/>
      <c r="T73" s="25"/>
      <c r="U73" s="25"/>
      <c r="V73" s="923"/>
      <c r="W73" s="924"/>
      <c r="X73" s="925"/>
      <c r="Y73" s="353"/>
      <c r="Z73" s="923"/>
      <c r="AA73" s="924"/>
      <c r="AB73" s="925"/>
      <c r="AC73" s="365"/>
      <c r="AD73" s="923"/>
      <c r="AE73" s="924"/>
      <c r="AF73" s="925"/>
      <c r="AG73" s="353"/>
      <c r="AH73" s="923"/>
      <c r="AI73" s="924"/>
      <c r="AJ73" s="925"/>
      <c r="AK73" s="365"/>
      <c r="AL73" s="923"/>
      <c r="AM73" s="924"/>
      <c r="AN73" s="925"/>
      <c r="AO73" s="353"/>
      <c r="AP73" s="923"/>
      <c r="AQ73" s="924"/>
      <c r="AR73" s="925"/>
      <c r="AS73" s="353"/>
      <c r="AT73" s="923"/>
      <c r="AU73" s="924"/>
      <c r="AV73" s="925"/>
      <c r="AW73" s="353"/>
      <c r="AX73" s="923"/>
      <c r="AY73" s="924"/>
      <c r="AZ73" s="925"/>
      <c r="BA73" s="365"/>
      <c r="BB73" s="923"/>
      <c r="BC73" s="924"/>
      <c r="BD73" s="925"/>
      <c r="BE73" s="353"/>
      <c r="BF73" s="923"/>
      <c r="BG73" s="924"/>
      <c r="BH73" s="925"/>
      <c r="BI73" s="365"/>
      <c r="BJ73" s="923"/>
      <c r="BK73" s="924"/>
      <c r="BL73" s="925"/>
      <c r="BM73" s="353"/>
      <c r="BN73" s="923"/>
      <c r="BO73" s="924"/>
      <c r="BP73" s="925"/>
      <c r="BQ73" s="353"/>
      <c r="BR73" s="923"/>
      <c r="BS73" s="924"/>
      <c r="BT73" s="925"/>
      <c r="BU73" s="353"/>
      <c r="BV73" s="923"/>
      <c r="BW73" s="924"/>
      <c r="BX73" s="925"/>
      <c r="BY73" s="365"/>
      <c r="BZ73" s="923"/>
      <c r="CA73" s="924"/>
      <c r="CB73" s="925"/>
      <c r="CC73" s="353"/>
      <c r="CD73" s="923"/>
      <c r="CE73" s="924"/>
      <c r="CF73" s="925"/>
      <c r="CG73" s="365"/>
      <c r="CH73" s="923"/>
      <c r="CI73" s="924"/>
      <c r="CJ73" s="925"/>
      <c r="CK73" s="353"/>
      <c r="CL73" s="923"/>
      <c r="CM73" s="924"/>
      <c r="CN73" s="925"/>
      <c r="CO73" s="353"/>
      <c r="CP73" s="923"/>
      <c r="CQ73" s="924"/>
      <c r="CR73" s="925"/>
      <c r="CS73" s="353"/>
      <c r="CT73" s="923"/>
      <c r="CU73" s="924"/>
      <c r="CV73" s="925"/>
      <c r="CW73" s="365"/>
      <c r="CX73" s="923"/>
      <c r="CY73" s="924"/>
      <c r="CZ73" s="925"/>
      <c r="DA73" s="353"/>
      <c r="DB73" s="923"/>
      <c r="DC73" s="924"/>
      <c r="DD73" s="925"/>
      <c r="DE73" s="365"/>
      <c r="DF73" s="923"/>
      <c r="DG73" s="924"/>
      <c r="DH73" s="925"/>
      <c r="DI73" s="353"/>
      <c r="DJ73" s="923"/>
      <c r="DK73" s="924"/>
      <c r="DL73" s="925"/>
      <c r="DM73" s="353"/>
      <c r="DN73" s="923"/>
      <c r="DO73" s="924"/>
      <c r="DP73" s="925"/>
      <c r="DQ73" s="353"/>
      <c r="DR73" s="923"/>
      <c r="DS73" s="924"/>
      <c r="DT73" s="925"/>
      <c r="DU73" s="365"/>
      <c r="DV73" s="923"/>
      <c r="DW73" s="924"/>
      <c r="DX73" s="925"/>
      <c r="DY73" s="607"/>
      <c r="DZ73" s="923"/>
      <c r="EA73" s="924"/>
      <c r="EB73" s="925"/>
      <c r="EC73" s="548"/>
      <c r="ED73" s="923"/>
      <c r="EE73" s="924"/>
      <c r="EF73" s="925"/>
      <c r="EG73" s="537"/>
      <c r="EH73" s="537"/>
      <c r="EI73" s="537"/>
      <c r="EJ73" s="537"/>
      <c r="EK73" s="537"/>
      <c r="EL73" s="537"/>
      <c r="EM73" s="537"/>
      <c r="EN73" s="537"/>
      <c r="EO73" s="537"/>
      <c r="EP73" s="537"/>
      <c r="EQ73" s="537"/>
      <c r="ER73" s="537"/>
      <c r="ES73" s="537"/>
      <c r="ET73" s="537"/>
      <c r="EU73" s="537"/>
      <c r="EV73" s="537"/>
      <c r="EW73" s="537"/>
      <c r="EX73" s="537"/>
      <c r="EY73" s="537"/>
      <c r="EZ73" s="537"/>
      <c r="FA73" s="537"/>
      <c r="FB73" s="537"/>
      <c r="FC73" s="537"/>
      <c r="FD73" s="537"/>
      <c r="FE73" s="921" t="s">
        <v>318</v>
      </c>
      <c r="FF73" s="921"/>
      <c r="FG73" s="921"/>
      <c r="FH73" s="921"/>
      <c r="FI73" s="921"/>
      <c r="FJ73" s="921"/>
      <c r="FK73" s="921"/>
      <c r="FL73" s="921"/>
      <c r="FM73" s="921"/>
      <c r="FN73" s="921"/>
      <c r="FO73" s="921"/>
      <c r="FP73" s="921"/>
      <c r="FQ73" s="921"/>
      <c r="FR73" s="921"/>
      <c r="FS73" s="921"/>
      <c r="FT73" s="921"/>
      <c r="FU73" s="921"/>
      <c r="FV73" s="921"/>
      <c r="FW73" s="921"/>
      <c r="FX73" s="921"/>
      <c r="FY73" s="921"/>
      <c r="FZ73" s="921"/>
      <c r="GA73" s="921"/>
      <c r="GB73" s="921"/>
      <c r="GC73" s="921"/>
      <c r="GD73" s="921"/>
      <c r="GE73" s="921"/>
      <c r="GF73" s="921"/>
      <c r="GG73" s="921"/>
    </row>
    <row r="74" spans="2:191" s="5" customFormat="1" ht="7.5" customHeight="1" x14ac:dyDescent="0.15">
      <c r="B74" s="70"/>
      <c r="C74" s="70"/>
      <c r="D74" s="70"/>
      <c r="E74" s="70"/>
      <c r="F74" s="66"/>
      <c r="G74" s="66"/>
      <c r="H74" s="66"/>
      <c r="I74" s="66"/>
      <c r="J74" s="66"/>
      <c r="K74" s="66"/>
      <c r="L74" s="66"/>
      <c r="M74" s="66"/>
      <c r="N74" s="66"/>
      <c r="O74" s="66"/>
      <c r="P74" s="66"/>
      <c r="Q74" s="62"/>
      <c r="R74" s="66"/>
      <c r="S74" s="66"/>
      <c r="T74" s="66"/>
      <c r="U74" s="66"/>
      <c r="V74" s="66"/>
      <c r="W74" s="66"/>
      <c r="X74" s="66"/>
      <c r="Y74" s="67"/>
      <c r="Z74" s="67"/>
      <c r="AA74" s="67"/>
      <c r="AB74" s="67"/>
      <c r="AC74" s="68"/>
      <c r="AD74" s="67"/>
      <c r="AE74" s="67"/>
      <c r="AF74" s="67"/>
      <c r="AG74" s="68"/>
      <c r="AH74" s="67"/>
      <c r="AI74" s="67"/>
      <c r="AJ74" s="67"/>
      <c r="AK74" s="62"/>
      <c r="AL74" s="66"/>
      <c r="AM74" s="66"/>
      <c r="AN74" s="66"/>
      <c r="AO74" s="67"/>
      <c r="AP74" s="67"/>
      <c r="AQ74" s="67"/>
      <c r="AR74" s="68"/>
      <c r="AS74" s="67"/>
      <c r="AT74" s="67"/>
      <c r="AU74" s="67"/>
      <c r="AV74" s="68"/>
      <c r="AW74" s="67"/>
      <c r="AX74" s="67"/>
      <c r="AY74" s="67"/>
      <c r="AZ74" s="68"/>
      <c r="BA74" s="67"/>
      <c r="BB74" s="67"/>
      <c r="BC74" s="67"/>
      <c r="BD74" s="62"/>
      <c r="BE74" s="69"/>
      <c r="BF74" s="69"/>
      <c r="BG74" s="69"/>
      <c r="BH74" s="69"/>
      <c r="BI74" s="69"/>
      <c r="BJ74" s="69"/>
      <c r="BK74" s="69"/>
      <c r="BM74" s="71"/>
      <c r="BN74" s="71"/>
      <c r="BO74" s="71"/>
      <c r="BP74" s="72"/>
      <c r="BQ74" s="72"/>
      <c r="BR74" s="72"/>
      <c r="BS74" s="72"/>
      <c r="BT74" s="72"/>
      <c r="BU74" s="72"/>
      <c r="BV74" s="72"/>
      <c r="BW74" s="72"/>
      <c r="BX74" s="72"/>
      <c r="BY74" s="72"/>
      <c r="BZ74" s="72"/>
      <c r="CA74" s="72"/>
      <c r="CB74" s="72"/>
      <c r="CC74" s="72"/>
      <c r="CD74" s="72"/>
      <c r="CE74" s="72"/>
      <c r="CF74" s="72"/>
      <c r="CG74" s="72"/>
      <c r="CH74" s="72"/>
      <c r="CI74" s="72"/>
      <c r="CK74" s="67"/>
      <c r="CL74" s="67"/>
      <c r="CM74" s="67"/>
      <c r="CN74" s="68"/>
      <c r="CO74" s="67"/>
      <c r="CP74" s="67"/>
      <c r="CQ74" s="67"/>
      <c r="CR74" s="68"/>
      <c r="CS74" s="67"/>
      <c r="CT74" s="67"/>
      <c r="CU74" s="67"/>
      <c r="CV74" s="68"/>
      <c r="CW74" s="67"/>
      <c r="CX74" s="67"/>
      <c r="CY74" s="67"/>
      <c r="CZ74" s="68"/>
      <c r="DA74" s="67"/>
      <c r="DB74" s="67"/>
      <c r="DC74" s="67"/>
      <c r="DD74" s="68"/>
      <c r="DE74" s="67"/>
      <c r="DF74" s="67"/>
      <c r="DG74" s="67"/>
      <c r="DH74" s="68"/>
      <c r="DI74" s="67"/>
      <c r="DJ74" s="67"/>
      <c r="DK74" s="67"/>
      <c r="DL74" s="68"/>
      <c r="DM74" s="67"/>
      <c r="DN74" s="67"/>
      <c r="DO74" s="67"/>
      <c r="DP74" s="68"/>
      <c r="DQ74" s="67"/>
      <c r="DR74" s="67"/>
      <c r="DS74" s="67"/>
      <c r="DT74" s="68"/>
      <c r="DU74" s="67"/>
      <c r="DV74" s="67"/>
      <c r="DW74" s="67"/>
      <c r="DX74" s="68"/>
      <c r="DY74" s="67"/>
      <c r="DZ74" s="67"/>
      <c r="EA74" s="67"/>
      <c r="EB74" s="68"/>
      <c r="EC74" s="67"/>
      <c r="ED74" s="67"/>
      <c r="EE74" s="67"/>
      <c r="EF74" s="68"/>
      <c r="EG74" s="67"/>
      <c r="EH74" s="67"/>
      <c r="EI74" s="67"/>
      <c r="EJ74" s="69"/>
      <c r="EK74" s="69"/>
      <c r="EL74" s="69"/>
      <c r="EM74" s="69"/>
      <c r="EN74" s="69"/>
      <c r="EO74" s="69"/>
      <c r="EP74" s="69"/>
    </row>
    <row r="75" spans="2:191" ht="8.25" customHeight="1" x14ac:dyDescent="0.15">
      <c r="AC75" s="507"/>
      <c r="AD75" s="507"/>
      <c r="AE75" s="507"/>
      <c r="AF75" s="507"/>
      <c r="AG75" s="507"/>
      <c r="AH75" s="507"/>
      <c r="AI75" s="507"/>
      <c r="AJ75" s="507"/>
      <c r="AK75" s="507"/>
      <c r="AL75" s="507"/>
      <c r="AM75" s="507"/>
      <c r="AN75" s="507"/>
      <c r="AO75" s="507"/>
      <c r="AP75" s="507"/>
      <c r="AQ75" s="507"/>
      <c r="AR75" s="507"/>
      <c r="AS75" s="507"/>
      <c r="AT75" s="507"/>
      <c r="AU75" s="507"/>
      <c r="AV75" s="507"/>
      <c r="AW75" s="507"/>
      <c r="AX75" s="507"/>
      <c r="AY75" s="507"/>
      <c r="AZ75" s="507"/>
      <c r="BA75" s="507"/>
      <c r="BB75" s="507"/>
      <c r="BC75" s="507"/>
      <c r="BD75" s="507"/>
      <c r="BE75" s="507"/>
      <c r="BF75" s="507"/>
      <c r="BG75" s="507"/>
      <c r="BH75" s="507"/>
      <c r="BI75" s="507"/>
      <c r="BJ75" s="507"/>
      <c r="BK75" s="507"/>
      <c r="BL75" s="507"/>
      <c r="BM75" s="507"/>
      <c r="BN75" s="507"/>
      <c r="BO75" s="507"/>
      <c r="BP75" s="507"/>
      <c r="BQ75" s="507"/>
      <c r="BR75" s="507"/>
      <c r="BS75" s="507"/>
      <c r="BT75" s="507"/>
      <c r="BU75" s="507"/>
      <c r="BV75" s="507"/>
      <c r="BW75" s="507"/>
      <c r="BX75" s="507"/>
      <c r="BY75" s="507"/>
      <c r="BZ75" s="507"/>
      <c r="CA75" s="507"/>
      <c r="CB75" s="507"/>
      <c r="CC75" s="507"/>
      <c r="CD75" s="507"/>
      <c r="CE75" s="507"/>
      <c r="CF75" s="507"/>
      <c r="CG75" s="507"/>
      <c r="CH75" s="507"/>
      <c r="CI75" s="507"/>
      <c r="CJ75" s="507"/>
      <c r="CK75" s="507"/>
      <c r="CL75" s="507"/>
      <c r="CM75" s="507"/>
      <c r="CN75" s="507"/>
      <c r="CO75" s="507"/>
      <c r="CP75" s="507"/>
      <c r="CQ75" s="507"/>
      <c r="CR75" s="507"/>
      <c r="CS75" s="507"/>
      <c r="CT75" s="507"/>
      <c r="CU75" s="507"/>
      <c r="CV75" s="507"/>
      <c r="CW75" s="507"/>
      <c r="CX75" s="507"/>
      <c r="CY75" s="507"/>
      <c r="CZ75" s="507"/>
      <c r="DA75" s="507"/>
      <c r="DB75" s="507"/>
      <c r="DC75" s="507"/>
      <c r="DD75" s="507"/>
      <c r="DE75" s="507"/>
      <c r="DF75" s="507"/>
      <c r="DG75" s="507"/>
      <c r="DH75" s="507"/>
      <c r="DI75" s="507"/>
      <c r="DJ75" s="507"/>
      <c r="DK75" s="507"/>
      <c r="DL75" s="507"/>
      <c r="DM75" s="507"/>
      <c r="DN75" s="507"/>
      <c r="DO75" s="507"/>
      <c r="DP75" s="507"/>
      <c r="DQ75" s="507"/>
      <c r="DR75" s="507"/>
      <c r="DS75" s="507"/>
      <c r="DT75" s="507"/>
      <c r="DU75" s="507"/>
      <c r="DV75" s="507"/>
      <c r="DW75" s="507"/>
      <c r="DX75" s="507"/>
      <c r="DY75" s="507"/>
      <c r="DZ75" s="507"/>
      <c r="EA75" s="507"/>
      <c r="EB75" s="507"/>
      <c r="EC75" s="507"/>
      <c r="ED75" s="507"/>
      <c r="EE75" s="507"/>
      <c r="EF75" s="507"/>
      <c r="EG75" s="507"/>
      <c r="EH75" s="507"/>
      <c r="EI75" s="507"/>
      <c r="EJ75" s="507"/>
      <c r="EK75" s="507"/>
      <c r="EL75" s="507"/>
      <c r="EM75" s="507"/>
      <c r="EN75" s="507"/>
      <c r="EO75" s="507"/>
      <c r="EP75" s="507"/>
      <c r="EQ75" s="507"/>
      <c r="ER75" s="507"/>
      <c r="ES75" s="507"/>
      <c r="ET75" s="507"/>
      <c r="EU75" s="507"/>
      <c r="EV75" s="507"/>
      <c r="EW75" s="507"/>
      <c r="EX75" s="507"/>
      <c r="EY75" s="507"/>
      <c r="EZ75" s="507"/>
      <c r="FA75" s="507"/>
      <c r="FB75" s="507"/>
      <c r="FC75" s="507"/>
    </row>
    <row r="76" spans="2:191" ht="21" customHeight="1" x14ac:dyDescent="0.2">
      <c r="AC76" s="942">
        <v>0</v>
      </c>
      <c r="AD76" s="943"/>
      <c r="AE76" s="944"/>
      <c r="AF76" s="508"/>
      <c r="AG76" s="942">
        <v>5</v>
      </c>
      <c r="AH76" s="943"/>
      <c r="AI76" s="944"/>
      <c r="AJ76" s="508" t="s">
        <v>588</v>
      </c>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9"/>
      <c r="BG76" s="509"/>
      <c r="BH76" s="509"/>
      <c r="BI76" s="509"/>
      <c r="BJ76" s="509"/>
      <c r="BK76" s="509"/>
      <c r="BL76" s="509"/>
      <c r="BM76" s="509"/>
      <c r="BN76" s="509"/>
      <c r="BO76" s="509"/>
      <c r="BP76" s="507"/>
      <c r="BQ76" s="507"/>
      <c r="BR76" s="507"/>
      <c r="BS76" s="507"/>
      <c r="BT76" s="507"/>
      <c r="BU76" s="507"/>
      <c r="BV76" s="507"/>
      <c r="BW76" s="507"/>
      <c r="BX76" s="507"/>
      <c r="BY76" s="507"/>
      <c r="BZ76" s="507"/>
      <c r="CA76" s="507"/>
      <c r="CB76" s="507"/>
      <c r="CC76" s="507"/>
      <c r="CD76" s="507"/>
      <c r="CE76" s="507"/>
      <c r="CF76" s="507"/>
      <c r="CG76" s="507"/>
      <c r="CH76" s="507"/>
      <c r="CI76" s="507"/>
      <c r="CJ76" s="507"/>
      <c r="CK76" s="507"/>
      <c r="CL76" s="507"/>
      <c r="CM76" s="507"/>
      <c r="CN76" s="507"/>
      <c r="CO76" s="507"/>
      <c r="CP76" s="507"/>
      <c r="CQ76" s="507"/>
      <c r="CR76" s="507"/>
      <c r="CS76" s="507"/>
      <c r="CT76" s="507"/>
      <c r="CU76" s="507"/>
      <c r="CV76" s="507"/>
      <c r="CW76" s="507"/>
      <c r="CX76" s="509"/>
      <c r="CY76" s="509"/>
      <c r="CZ76" s="509"/>
      <c r="DA76" s="509"/>
      <c r="DB76" s="509"/>
      <c r="DC76" s="509"/>
      <c r="DD76" s="509"/>
      <c r="DE76" s="509"/>
      <c r="DF76" s="509"/>
      <c r="DG76" s="510"/>
      <c r="DH76" s="510"/>
      <c r="DI76" s="510"/>
      <c r="DJ76" s="510"/>
      <c r="DK76" s="510"/>
      <c r="DL76" s="510"/>
      <c r="DM76" s="510"/>
      <c r="DN76" s="510"/>
      <c r="DO76" s="510"/>
      <c r="DP76" s="510"/>
      <c r="DQ76" s="510"/>
      <c r="DR76" s="510"/>
      <c r="DS76" s="510"/>
      <c r="DT76" s="510"/>
      <c r="DU76" s="510"/>
      <c r="DV76" s="510"/>
      <c r="DW76" s="510"/>
      <c r="DX76" s="510"/>
      <c r="DY76" s="510"/>
      <c r="DZ76" s="510"/>
      <c r="EA76" s="510"/>
      <c r="EB76" s="510"/>
      <c r="EC76" s="510"/>
      <c r="ED76" s="510"/>
      <c r="EE76" s="510"/>
      <c r="EF76" s="510"/>
      <c r="EG76" s="510"/>
      <c r="EH76" s="510"/>
      <c r="EI76" s="510"/>
      <c r="EJ76" s="510"/>
      <c r="EK76" s="510"/>
      <c r="EL76" s="510"/>
      <c r="EM76" s="510"/>
      <c r="EN76" s="510"/>
      <c r="EO76" s="510"/>
      <c r="EP76" s="510"/>
      <c r="EQ76" s="510"/>
      <c r="ER76" s="510"/>
      <c r="ES76" s="510"/>
      <c r="ET76" s="510"/>
      <c r="EU76" s="510"/>
      <c r="EV76" s="510"/>
      <c r="EW76" s="510"/>
      <c r="EX76" s="510"/>
      <c r="EY76" s="510"/>
      <c r="EZ76" s="510"/>
      <c r="FA76" s="510"/>
      <c r="FB76" s="510"/>
      <c r="FC76" s="510"/>
      <c r="FD76" s="511"/>
      <c r="FE76" s="511"/>
      <c r="FF76" s="511"/>
      <c r="FG76" s="511"/>
    </row>
    <row r="77" spans="2:191" ht="8.25" customHeight="1" x14ac:dyDescent="0.2">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9"/>
      <c r="BG77" s="509"/>
      <c r="BH77" s="509"/>
      <c r="BI77" s="509"/>
      <c r="BJ77" s="509"/>
      <c r="BK77" s="509"/>
      <c r="BL77" s="509"/>
      <c r="BM77" s="509"/>
      <c r="BN77" s="509"/>
      <c r="BO77" s="509"/>
      <c r="BP77" s="507"/>
      <c r="BQ77" s="507"/>
      <c r="BR77" s="507"/>
      <c r="BS77" s="507"/>
      <c r="BT77" s="507"/>
      <c r="BU77" s="507"/>
      <c r="BV77" s="507"/>
      <c r="BW77" s="507"/>
      <c r="BX77" s="507"/>
      <c r="BY77" s="507"/>
      <c r="BZ77" s="507"/>
      <c r="CA77" s="507"/>
      <c r="CB77" s="507"/>
      <c r="CC77" s="507"/>
      <c r="CD77" s="507"/>
      <c r="CE77" s="507"/>
      <c r="CF77" s="507"/>
      <c r="CG77" s="507"/>
      <c r="CH77" s="507"/>
      <c r="CI77" s="507"/>
      <c r="CJ77" s="507"/>
      <c r="CK77" s="507"/>
      <c r="CL77" s="507"/>
      <c r="CM77" s="507"/>
      <c r="CN77" s="507"/>
      <c r="CO77" s="507"/>
      <c r="CP77" s="507"/>
      <c r="CQ77" s="507"/>
      <c r="CR77" s="507"/>
      <c r="CS77" s="507"/>
      <c r="CT77" s="507"/>
      <c r="CU77" s="507"/>
      <c r="CV77" s="507"/>
      <c r="CW77" s="507"/>
      <c r="CX77" s="509"/>
      <c r="CY77" s="509"/>
      <c r="CZ77" s="509"/>
      <c r="DA77" s="509"/>
      <c r="DB77" s="509"/>
      <c r="DC77" s="509"/>
      <c r="DD77" s="509"/>
      <c r="DE77" s="509"/>
      <c r="DF77" s="509"/>
      <c r="DG77" s="510"/>
      <c r="DH77" s="510"/>
      <c r="DI77" s="510"/>
      <c r="DJ77" s="510"/>
      <c r="DK77" s="510"/>
      <c r="DL77" s="510"/>
      <c r="DM77" s="510"/>
      <c r="DN77" s="510"/>
      <c r="DO77" s="510"/>
      <c r="DP77" s="510"/>
      <c r="DQ77" s="510"/>
      <c r="DR77" s="510"/>
      <c r="DS77" s="510"/>
      <c r="DT77" s="510"/>
      <c r="DU77" s="510"/>
      <c r="DV77" s="510"/>
      <c r="DW77" s="510"/>
      <c r="DX77" s="510"/>
      <c r="DY77" s="510"/>
      <c r="DZ77" s="510"/>
      <c r="EA77" s="510"/>
      <c r="EB77" s="510"/>
      <c r="EC77" s="510"/>
      <c r="ED77" s="510"/>
      <c r="EE77" s="510"/>
      <c r="EF77" s="510"/>
      <c r="EG77" s="510"/>
      <c r="EH77" s="510"/>
      <c r="EI77" s="510"/>
      <c r="EJ77" s="510"/>
      <c r="EK77" s="510"/>
      <c r="EL77" s="510"/>
      <c r="EM77" s="510"/>
      <c r="EN77" s="510"/>
      <c r="EO77" s="510"/>
      <c r="EP77" s="510"/>
      <c r="EQ77" s="510"/>
      <c r="ER77" s="510"/>
      <c r="ES77" s="510"/>
      <c r="ET77" s="510"/>
      <c r="EU77" s="510"/>
      <c r="EV77" s="510"/>
      <c r="EW77" s="510"/>
      <c r="EX77" s="510"/>
      <c r="EY77" s="510"/>
      <c r="EZ77" s="510"/>
      <c r="FA77" s="510"/>
      <c r="FB77" s="510"/>
      <c r="FC77" s="510"/>
      <c r="FD77" s="511"/>
      <c r="FE77" s="511"/>
      <c r="FF77" s="511"/>
      <c r="FG77" s="511"/>
    </row>
    <row r="78" spans="2:191" ht="21" customHeight="1" x14ac:dyDescent="0.2">
      <c r="AC78" s="939" t="s">
        <v>589</v>
      </c>
      <c r="AD78" s="940"/>
      <c r="AE78" s="940"/>
      <c r="AF78" s="940"/>
      <c r="AG78" s="940"/>
      <c r="AH78" s="940"/>
      <c r="AI78" s="940"/>
      <c r="AJ78" s="941"/>
      <c r="AK78" s="513" t="s">
        <v>590</v>
      </c>
      <c r="AL78" s="513"/>
      <c r="AM78" s="513"/>
      <c r="AN78" s="513"/>
      <c r="AO78" s="513"/>
      <c r="AP78" s="513"/>
      <c r="AQ78" s="513"/>
      <c r="AR78" s="513"/>
      <c r="AS78" s="513"/>
      <c r="AT78" s="513"/>
      <c r="AU78" s="513"/>
      <c r="AV78" s="513"/>
      <c r="AW78" s="513"/>
      <c r="AX78" s="513"/>
      <c r="AY78" s="513"/>
      <c r="AZ78" s="513"/>
      <c r="BA78" s="513"/>
      <c r="BB78" s="513"/>
      <c r="BC78" s="513"/>
      <c r="BD78" s="513"/>
      <c r="BE78" s="513"/>
      <c r="BF78" s="514"/>
      <c r="BG78" s="514"/>
      <c r="BH78" s="514"/>
      <c r="BI78" s="514"/>
      <c r="BJ78" s="514"/>
      <c r="BK78" s="514"/>
      <c r="BL78" s="514"/>
      <c r="BM78" s="514"/>
      <c r="BN78" s="514"/>
      <c r="BO78" s="514"/>
      <c r="BP78" s="515"/>
      <c r="BQ78" s="515"/>
      <c r="BR78" s="515"/>
      <c r="BS78" s="515"/>
      <c r="BT78" s="515"/>
      <c r="BU78" s="515"/>
      <c r="BV78" s="515"/>
      <c r="BW78" s="515"/>
      <c r="BX78" s="515"/>
      <c r="BY78" s="515"/>
      <c r="BZ78" s="515"/>
      <c r="CA78" s="515"/>
      <c r="CB78" s="515"/>
      <c r="CC78" s="515"/>
      <c r="CD78" s="515"/>
      <c r="CE78" s="515"/>
      <c r="CF78" s="515"/>
      <c r="CG78" s="515"/>
      <c r="CH78" s="515"/>
      <c r="CI78" s="515"/>
      <c r="CJ78" s="515"/>
      <c r="CK78" s="515"/>
      <c r="CL78" s="515"/>
      <c r="CM78" s="515"/>
      <c r="CN78" s="515"/>
      <c r="CO78" s="515"/>
      <c r="CP78" s="515"/>
      <c r="CQ78" s="515"/>
      <c r="CR78" s="515"/>
      <c r="CS78" s="515"/>
      <c r="CT78" s="515"/>
      <c r="CU78" s="515"/>
      <c r="CV78" s="515"/>
      <c r="CW78" s="515"/>
      <c r="CX78" s="514"/>
      <c r="CY78" s="514"/>
      <c r="CZ78" s="514"/>
      <c r="DA78" s="514"/>
      <c r="DB78" s="514"/>
      <c r="DC78" s="514"/>
      <c r="DD78" s="514"/>
      <c r="DE78" s="514"/>
      <c r="DF78" s="514"/>
      <c r="DG78" s="516"/>
      <c r="DH78" s="516"/>
      <c r="DI78" s="516"/>
      <c r="DJ78" s="516"/>
      <c r="DK78" s="516"/>
      <c r="DL78" s="516"/>
      <c r="DM78" s="516"/>
      <c r="DN78" s="516"/>
      <c r="DO78" s="516"/>
      <c r="DP78" s="516"/>
      <c r="DQ78" s="516"/>
      <c r="DR78" s="516"/>
      <c r="DS78" s="516"/>
      <c r="DT78" s="516"/>
      <c r="DU78" s="516"/>
      <c r="DV78" s="516"/>
      <c r="DW78" s="516"/>
      <c r="DX78" s="516"/>
      <c r="DY78" s="516"/>
      <c r="DZ78" s="516"/>
      <c r="EA78" s="516"/>
      <c r="EB78" s="516"/>
      <c r="EC78" s="516"/>
      <c r="ED78" s="516"/>
      <c r="EE78" s="516"/>
      <c r="EF78" s="516"/>
      <c r="EG78" s="516"/>
      <c r="EH78" s="516"/>
      <c r="EI78" s="516"/>
      <c r="EJ78" s="516"/>
      <c r="EK78" s="516"/>
      <c r="EL78" s="516"/>
      <c r="EM78" s="516"/>
      <c r="EN78" s="516"/>
      <c r="EO78" s="516"/>
      <c r="EP78" s="516"/>
      <c r="EQ78" s="516"/>
      <c r="ER78" s="516"/>
      <c r="ES78" s="516"/>
      <c r="ET78" s="516"/>
      <c r="EU78" s="516"/>
      <c r="EV78" s="516"/>
      <c r="EW78" s="516"/>
      <c r="EX78" s="516"/>
      <c r="EY78" s="516"/>
      <c r="EZ78" s="516"/>
      <c r="FA78" s="516"/>
      <c r="FB78" s="516"/>
      <c r="FC78" s="517"/>
      <c r="FD78" s="511"/>
      <c r="FE78" s="511"/>
      <c r="FF78" s="511"/>
      <c r="FG78" s="511"/>
    </row>
    <row r="79" spans="2:191" ht="21" customHeight="1" x14ac:dyDescent="0.2">
      <c r="AC79" s="942">
        <v>1</v>
      </c>
      <c r="AD79" s="943"/>
      <c r="AE79" s="943"/>
      <c r="AF79" s="943"/>
      <c r="AG79" s="943"/>
      <c r="AH79" s="943"/>
      <c r="AI79" s="943"/>
      <c r="AJ79" s="944"/>
      <c r="AK79" s="518" t="s">
        <v>591</v>
      </c>
      <c r="AL79" s="519"/>
      <c r="AM79" s="519"/>
      <c r="AN79" s="519"/>
      <c r="AO79" s="519"/>
      <c r="AP79" s="519"/>
      <c r="AQ79" s="519"/>
      <c r="AR79" s="519"/>
      <c r="AS79" s="519"/>
      <c r="AT79" s="519"/>
      <c r="AU79" s="519"/>
      <c r="AV79" s="519"/>
      <c r="AW79" s="519"/>
      <c r="AX79" s="519"/>
      <c r="AY79" s="519"/>
      <c r="AZ79" s="519"/>
      <c r="BA79" s="519"/>
      <c r="BB79" s="519"/>
      <c r="BC79" s="519"/>
      <c r="BD79" s="519"/>
      <c r="BE79" s="519"/>
      <c r="BF79" s="520"/>
      <c r="BG79" s="520"/>
      <c r="BH79" s="520"/>
      <c r="BI79" s="520"/>
      <c r="BJ79" s="520"/>
      <c r="BK79" s="520"/>
      <c r="BL79" s="520"/>
      <c r="BM79" s="520"/>
      <c r="BN79" s="520"/>
      <c r="BO79" s="520"/>
      <c r="BP79" s="521"/>
      <c r="BQ79" s="521"/>
      <c r="BR79" s="521"/>
      <c r="BS79" s="521"/>
      <c r="BT79" s="521"/>
      <c r="BU79" s="521"/>
      <c r="BV79" s="521"/>
      <c r="BW79" s="521"/>
      <c r="BX79" s="521"/>
      <c r="BY79" s="521"/>
      <c r="BZ79" s="521"/>
      <c r="CA79" s="521"/>
      <c r="CB79" s="521"/>
      <c r="CC79" s="521"/>
      <c r="CD79" s="521"/>
      <c r="CE79" s="521"/>
      <c r="CF79" s="521"/>
      <c r="CG79" s="521"/>
      <c r="CH79" s="521"/>
      <c r="CI79" s="521"/>
      <c r="CJ79" s="521"/>
      <c r="CK79" s="521"/>
      <c r="CL79" s="521"/>
      <c r="CM79" s="521"/>
      <c r="CN79" s="521"/>
      <c r="CO79" s="521"/>
      <c r="CP79" s="521"/>
      <c r="CQ79" s="521"/>
      <c r="CR79" s="521"/>
      <c r="CS79" s="521"/>
      <c r="CT79" s="521"/>
      <c r="CU79" s="521"/>
      <c r="CV79" s="521"/>
      <c r="CW79" s="521"/>
      <c r="CX79" s="520"/>
      <c r="CY79" s="520"/>
      <c r="CZ79" s="520"/>
      <c r="DA79" s="520"/>
      <c r="DB79" s="520"/>
      <c r="DC79" s="520"/>
      <c r="DD79" s="520"/>
      <c r="DE79" s="520"/>
      <c r="DF79" s="520"/>
      <c r="DG79" s="522"/>
      <c r="DH79" s="522"/>
      <c r="DI79" s="522"/>
      <c r="DJ79" s="522"/>
      <c r="DK79" s="522"/>
      <c r="DL79" s="522"/>
      <c r="DM79" s="522"/>
      <c r="DN79" s="522"/>
      <c r="DO79" s="522"/>
      <c r="DP79" s="522"/>
      <c r="DQ79" s="522"/>
      <c r="DR79" s="522"/>
      <c r="DS79" s="522"/>
      <c r="DT79" s="522"/>
      <c r="DU79" s="522"/>
      <c r="DV79" s="522"/>
      <c r="DW79" s="522"/>
      <c r="DX79" s="522"/>
      <c r="DY79" s="522"/>
      <c r="DZ79" s="522"/>
      <c r="EA79" s="522"/>
      <c r="EB79" s="522"/>
      <c r="EC79" s="522"/>
      <c r="ED79" s="522"/>
      <c r="EE79" s="522"/>
      <c r="EF79" s="522"/>
      <c r="EG79" s="522"/>
      <c r="EH79" s="522"/>
      <c r="EI79" s="522"/>
      <c r="EJ79" s="522"/>
      <c r="EK79" s="522"/>
      <c r="EL79" s="522"/>
      <c r="EM79" s="522"/>
      <c r="EN79" s="522"/>
      <c r="EO79" s="522"/>
      <c r="EP79" s="522"/>
      <c r="EQ79" s="522"/>
      <c r="ER79" s="522"/>
      <c r="ES79" s="522"/>
      <c r="ET79" s="522"/>
      <c r="EU79" s="522"/>
      <c r="EV79" s="522"/>
      <c r="EW79" s="522"/>
      <c r="EX79" s="522"/>
      <c r="EY79" s="522"/>
      <c r="EZ79" s="522"/>
      <c r="FA79" s="522"/>
      <c r="FB79" s="522"/>
      <c r="FC79" s="523"/>
      <c r="FD79" s="511"/>
      <c r="FE79" s="511"/>
      <c r="FF79" s="511"/>
      <c r="FG79" s="511"/>
    </row>
    <row r="80" spans="2:191" ht="21" customHeight="1" x14ac:dyDescent="0.2">
      <c r="AC80" s="945">
        <v>2</v>
      </c>
      <c r="AD80" s="946"/>
      <c r="AE80" s="946"/>
      <c r="AF80" s="946"/>
      <c r="AG80" s="946"/>
      <c r="AH80" s="946"/>
      <c r="AI80" s="946"/>
      <c r="AJ80" s="947"/>
      <c r="AK80" s="508" t="s">
        <v>592</v>
      </c>
      <c r="AL80" s="508"/>
      <c r="AM80" s="508"/>
      <c r="AN80" s="508"/>
      <c r="AO80" s="508"/>
      <c r="AP80" s="508"/>
      <c r="AQ80" s="508"/>
      <c r="AR80" s="508"/>
      <c r="AS80" s="508"/>
      <c r="AT80" s="508"/>
      <c r="AU80" s="508"/>
      <c r="AV80" s="508"/>
      <c r="AW80" s="508"/>
      <c r="AX80" s="508"/>
      <c r="AY80" s="508"/>
      <c r="AZ80" s="508"/>
      <c r="BA80" s="508"/>
      <c r="BB80" s="508"/>
      <c r="BC80" s="508"/>
      <c r="BD80" s="508"/>
      <c r="BE80" s="508"/>
      <c r="BF80" s="509"/>
      <c r="BG80" s="509"/>
      <c r="BH80" s="509"/>
      <c r="BI80" s="509"/>
      <c r="BJ80" s="509"/>
      <c r="BK80" s="509"/>
      <c r="BL80" s="509"/>
      <c r="BM80" s="509"/>
      <c r="BN80" s="509"/>
      <c r="BO80" s="509"/>
      <c r="BP80" s="507"/>
      <c r="BQ80" s="507"/>
      <c r="BR80" s="507"/>
      <c r="BS80" s="507"/>
      <c r="BT80" s="507"/>
      <c r="BU80" s="507"/>
      <c r="BV80" s="507"/>
      <c r="BW80" s="507"/>
      <c r="BX80" s="507"/>
      <c r="BY80" s="507"/>
      <c r="BZ80" s="507"/>
      <c r="CA80" s="507"/>
      <c r="CB80" s="507"/>
      <c r="CC80" s="507"/>
      <c r="CD80" s="507"/>
      <c r="CE80" s="507"/>
      <c r="CF80" s="507"/>
      <c r="CG80" s="507"/>
      <c r="CH80" s="507"/>
      <c r="CI80" s="507"/>
      <c r="CJ80" s="507"/>
      <c r="CK80" s="507"/>
      <c r="CL80" s="507"/>
      <c r="CM80" s="507"/>
      <c r="CN80" s="507"/>
      <c r="CO80" s="507"/>
      <c r="CP80" s="507"/>
      <c r="CQ80" s="507"/>
      <c r="CR80" s="507"/>
      <c r="CS80" s="507"/>
      <c r="CT80" s="507"/>
      <c r="CU80" s="507"/>
      <c r="CV80" s="507"/>
      <c r="CW80" s="507"/>
      <c r="CX80" s="509"/>
      <c r="CY80" s="509"/>
      <c r="CZ80" s="509"/>
      <c r="DA80" s="509"/>
      <c r="DB80" s="509"/>
      <c r="DC80" s="509"/>
      <c r="DD80" s="509"/>
      <c r="DE80" s="509"/>
      <c r="DF80" s="509"/>
      <c r="DG80" s="510"/>
      <c r="DH80" s="510"/>
      <c r="DI80" s="510"/>
      <c r="DJ80" s="510"/>
      <c r="DK80" s="510"/>
      <c r="DL80" s="510"/>
      <c r="DM80" s="510"/>
      <c r="DN80" s="510"/>
      <c r="DO80" s="510"/>
      <c r="DP80" s="510"/>
      <c r="DQ80" s="510"/>
      <c r="DR80" s="510"/>
      <c r="DS80" s="510"/>
      <c r="DT80" s="510"/>
      <c r="DU80" s="510"/>
      <c r="DV80" s="510"/>
      <c r="DW80" s="510"/>
      <c r="DX80" s="510"/>
      <c r="DY80" s="510"/>
      <c r="DZ80" s="510"/>
      <c r="EA80" s="510"/>
      <c r="EB80" s="510"/>
      <c r="EC80" s="510"/>
      <c r="ED80" s="510"/>
      <c r="EE80" s="510"/>
      <c r="EF80" s="510"/>
      <c r="EG80" s="510"/>
      <c r="EH80" s="510"/>
      <c r="EI80" s="510"/>
      <c r="EJ80" s="510"/>
      <c r="EK80" s="510"/>
      <c r="EL80" s="510"/>
      <c r="EM80" s="510"/>
      <c r="EN80" s="510"/>
      <c r="EO80" s="510"/>
      <c r="EP80" s="510"/>
      <c r="EQ80" s="510"/>
      <c r="ER80" s="510"/>
      <c r="ES80" s="510"/>
      <c r="ET80" s="510"/>
      <c r="EU80" s="510"/>
      <c r="EV80" s="510"/>
      <c r="EW80" s="510"/>
      <c r="EX80" s="510"/>
      <c r="EY80" s="510"/>
      <c r="EZ80" s="510"/>
      <c r="FA80" s="510"/>
      <c r="FB80" s="510"/>
      <c r="FC80" s="524"/>
      <c r="FD80" s="511"/>
      <c r="FE80" s="511"/>
      <c r="FF80" s="511"/>
      <c r="FG80" s="511"/>
    </row>
    <row r="81" spans="28:163" ht="21" customHeight="1" x14ac:dyDescent="0.2">
      <c r="AC81" s="942">
        <v>3</v>
      </c>
      <c r="AD81" s="943"/>
      <c r="AE81" s="943"/>
      <c r="AF81" s="943"/>
      <c r="AG81" s="943"/>
      <c r="AH81" s="943"/>
      <c r="AI81" s="943"/>
      <c r="AJ81" s="944"/>
      <c r="AK81" s="518" t="s">
        <v>593</v>
      </c>
      <c r="AL81" s="519"/>
      <c r="AM81" s="519"/>
      <c r="AN81" s="519"/>
      <c r="AO81" s="519"/>
      <c r="AP81" s="519"/>
      <c r="AQ81" s="519"/>
      <c r="AR81" s="519"/>
      <c r="AS81" s="519"/>
      <c r="AT81" s="519"/>
      <c r="AU81" s="519"/>
      <c r="AV81" s="519"/>
      <c r="AW81" s="519"/>
      <c r="AX81" s="519"/>
      <c r="AY81" s="519"/>
      <c r="AZ81" s="519"/>
      <c r="BA81" s="519"/>
      <c r="BB81" s="519"/>
      <c r="BC81" s="519"/>
      <c r="BD81" s="519"/>
      <c r="BE81" s="519"/>
      <c r="BF81" s="520"/>
      <c r="BG81" s="520"/>
      <c r="BH81" s="520"/>
      <c r="BI81" s="520"/>
      <c r="BJ81" s="520"/>
      <c r="BK81" s="520"/>
      <c r="BL81" s="520"/>
      <c r="BM81" s="520"/>
      <c r="BN81" s="520"/>
      <c r="BO81" s="520"/>
      <c r="BP81" s="521"/>
      <c r="BQ81" s="521"/>
      <c r="BR81" s="521"/>
      <c r="BS81" s="521"/>
      <c r="BT81" s="521"/>
      <c r="BU81" s="521"/>
      <c r="BV81" s="521"/>
      <c r="BW81" s="521"/>
      <c r="BX81" s="521"/>
      <c r="BY81" s="521"/>
      <c r="BZ81" s="521"/>
      <c r="CA81" s="521"/>
      <c r="CB81" s="521"/>
      <c r="CC81" s="521"/>
      <c r="CD81" s="521"/>
      <c r="CE81" s="521"/>
      <c r="CF81" s="521"/>
      <c r="CG81" s="521"/>
      <c r="CH81" s="521"/>
      <c r="CI81" s="521"/>
      <c r="CJ81" s="521"/>
      <c r="CK81" s="521"/>
      <c r="CL81" s="521"/>
      <c r="CM81" s="521"/>
      <c r="CN81" s="521"/>
      <c r="CO81" s="521"/>
      <c r="CP81" s="521"/>
      <c r="CQ81" s="521"/>
      <c r="CR81" s="521"/>
      <c r="CS81" s="521"/>
      <c r="CT81" s="521"/>
      <c r="CU81" s="521"/>
      <c r="CV81" s="521"/>
      <c r="CW81" s="521"/>
      <c r="CX81" s="520"/>
      <c r="CY81" s="520"/>
      <c r="CZ81" s="520"/>
      <c r="DA81" s="520"/>
      <c r="DB81" s="520"/>
      <c r="DC81" s="520"/>
      <c r="DD81" s="520"/>
      <c r="DE81" s="520"/>
      <c r="DF81" s="520"/>
      <c r="DG81" s="522"/>
      <c r="DH81" s="522"/>
      <c r="DI81" s="522"/>
      <c r="DJ81" s="522"/>
      <c r="DK81" s="522"/>
      <c r="DL81" s="522"/>
      <c r="DM81" s="522"/>
      <c r="DN81" s="522"/>
      <c r="DO81" s="522"/>
      <c r="DP81" s="522"/>
      <c r="DQ81" s="522"/>
      <c r="DR81" s="522"/>
      <c r="DS81" s="522"/>
      <c r="DT81" s="522"/>
      <c r="DU81" s="522"/>
      <c r="DV81" s="522"/>
      <c r="DW81" s="522"/>
      <c r="DX81" s="522"/>
      <c r="DY81" s="522"/>
      <c r="DZ81" s="522"/>
      <c r="EA81" s="522"/>
      <c r="EB81" s="522"/>
      <c r="EC81" s="522"/>
      <c r="ED81" s="522"/>
      <c r="EE81" s="522"/>
      <c r="EF81" s="522"/>
      <c r="EG81" s="522"/>
      <c r="EH81" s="522"/>
      <c r="EI81" s="522"/>
      <c r="EJ81" s="522"/>
      <c r="EK81" s="522"/>
      <c r="EL81" s="522"/>
      <c r="EM81" s="522"/>
      <c r="EN81" s="522"/>
      <c r="EO81" s="522"/>
      <c r="EP81" s="522"/>
      <c r="EQ81" s="522"/>
      <c r="ER81" s="522"/>
      <c r="ES81" s="522"/>
      <c r="ET81" s="522"/>
      <c r="EU81" s="522"/>
      <c r="EV81" s="522"/>
      <c r="EW81" s="522"/>
      <c r="EX81" s="522"/>
      <c r="EY81" s="522"/>
      <c r="EZ81" s="522"/>
      <c r="FA81" s="522"/>
      <c r="FB81" s="522"/>
      <c r="FC81" s="523"/>
      <c r="FD81" s="511"/>
      <c r="FE81" s="511"/>
      <c r="FF81" s="511"/>
      <c r="FG81" s="511"/>
    </row>
    <row r="82" spans="28:163" ht="21" customHeight="1" x14ac:dyDescent="0.2">
      <c r="AC82" s="945">
        <v>4</v>
      </c>
      <c r="AD82" s="946"/>
      <c r="AE82" s="946"/>
      <c r="AF82" s="946"/>
      <c r="AG82" s="946"/>
      <c r="AH82" s="946"/>
      <c r="AI82" s="946"/>
      <c r="AJ82" s="947"/>
      <c r="AK82" s="508" t="s">
        <v>594</v>
      </c>
      <c r="AL82" s="508"/>
      <c r="AM82" s="508"/>
      <c r="AN82" s="508"/>
      <c r="AO82" s="508"/>
      <c r="AP82" s="508"/>
      <c r="AQ82" s="508"/>
      <c r="AR82" s="508"/>
      <c r="AS82" s="508"/>
      <c r="AT82" s="508"/>
      <c r="AU82" s="508"/>
      <c r="AV82" s="508"/>
      <c r="AW82" s="508"/>
      <c r="AX82" s="508"/>
      <c r="AY82" s="508"/>
      <c r="AZ82" s="508"/>
      <c r="BA82" s="508"/>
      <c r="BB82" s="508"/>
      <c r="BC82" s="508"/>
      <c r="BD82" s="508"/>
      <c r="BE82" s="508"/>
      <c r="BF82" s="509"/>
      <c r="BG82" s="509"/>
      <c r="BH82" s="509"/>
      <c r="BI82" s="509"/>
      <c r="BJ82" s="509"/>
      <c r="BK82" s="509"/>
      <c r="BL82" s="509"/>
      <c r="BM82" s="509"/>
      <c r="BN82" s="509"/>
      <c r="BO82" s="509"/>
      <c r="BP82" s="507"/>
      <c r="BQ82" s="507"/>
      <c r="BR82" s="507"/>
      <c r="BS82" s="507"/>
      <c r="BT82" s="507"/>
      <c r="BU82" s="507"/>
      <c r="BV82" s="507"/>
      <c r="BW82" s="507"/>
      <c r="BX82" s="507"/>
      <c r="BY82" s="507"/>
      <c r="BZ82" s="507"/>
      <c r="CA82" s="507"/>
      <c r="CB82" s="507"/>
      <c r="CC82" s="507"/>
      <c r="CD82" s="507"/>
      <c r="CE82" s="507"/>
      <c r="CF82" s="507"/>
      <c r="CG82" s="507"/>
      <c r="CH82" s="507"/>
      <c r="CI82" s="507"/>
      <c r="CJ82" s="507"/>
      <c r="CK82" s="507"/>
      <c r="CL82" s="507"/>
      <c r="CM82" s="507"/>
      <c r="CN82" s="507"/>
      <c r="CO82" s="507"/>
      <c r="CP82" s="507"/>
      <c r="CQ82" s="507"/>
      <c r="CR82" s="507"/>
      <c r="CS82" s="507"/>
      <c r="CT82" s="507"/>
      <c r="CU82" s="507"/>
      <c r="CV82" s="507"/>
      <c r="CW82" s="507"/>
      <c r="CX82" s="509"/>
      <c r="CY82" s="509"/>
      <c r="CZ82" s="509"/>
      <c r="DA82" s="509"/>
      <c r="DB82" s="509"/>
      <c r="DC82" s="509"/>
      <c r="DD82" s="509"/>
      <c r="DE82" s="509"/>
      <c r="DF82" s="509"/>
      <c r="DG82" s="510"/>
      <c r="DH82" s="510"/>
      <c r="DI82" s="510"/>
      <c r="DJ82" s="510"/>
      <c r="DK82" s="510"/>
      <c r="DL82" s="510"/>
      <c r="DM82" s="510"/>
      <c r="DN82" s="510"/>
      <c r="DO82" s="510"/>
      <c r="DP82" s="510"/>
      <c r="DQ82" s="510"/>
      <c r="DR82" s="510"/>
      <c r="DS82" s="510"/>
      <c r="DT82" s="510"/>
      <c r="DU82" s="510"/>
      <c r="DV82" s="510"/>
      <c r="DW82" s="510"/>
      <c r="DX82" s="510"/>
      <c r="DY82" s="510"/>
      <c r="DZ82" s="510"/>
      <c r="EA82" s="510"/>
      <c r="EB82" s="510"/>
      <c r="EC82" s="510"/>
      <c r="ED82" s="510"/>
      <c r="EE82" s="510"/>
      <c r="EF82" s="510"/>
      <c r="EG82" s="510"/>
      <c r="EH82" s="510"/>
      <c r="EI82" s="510"/>
      <c r="EJ82" s="510"/>
      <c r="EK82" s="510"/>
      <c r="EL82" s="510"/>
      <c r="EM82" s="510"/>
      <c r="EN82" s="510"/>
      <c r="EO82" s="510"/>
      <c r="EP82" s="510"/>
      <c r="EQ82" s="510"/>
      <c r="ER82" s="510"/>
      <c r="ES82" s="510"/>
      <c r="ET82" s="510"/>
      <c r="EU82" s="510"/>
      <c r="EV82" s="510"/>
      <c r="EW82" s="510"/>
      <c r="EX82" s="510"/>
      <c r="EY82" s="510"/>
      <c r="EZ82" s="510"/>
      <c r="FA82" s="510"/>
      <c r="FB82" s="510"/>
      <c r="FC82" s="524"/>
      <c r="FD82" s="511"/>
      <c r="FE82" s="511"/>
      <c r="FF82" s="511"/>
      <c r="FG82" s="511"/>
    </row>
    <row r="83" spans="28:163" ht="21" customHeight="1" x14ac:dyDescent="0.2">
      <c r="AC83" s="942">
        <v>5</v>
      </c>
      <c r="AD83" s="943"/>
      <c r="AE83" s="943"/>
      <c r="AF83" s="943"/>
      <c r="AG83" s="943"/>
      <c r="AH83" s="943"/>
      <c r="AI83" s="943"/>
      <c r="AJ83" s="944"/>
      <c r="AK83" s="518" t="s">
        <v>595</v>
      </c>
      <c r="AL83" s="519"/>
      <c r="AM83" s="519"/>
      <c r="AN83" s="519"/>
      <c r="AO83" s="519"/>
      <c r="AP83" s="519"/>
      <c r="AQ83" s="519"/>
      <c r="AR83" s="519"/>
      <c r="AS83" s="519"/>
      <c r="AT83" s="519"/>
      <c r="AU83" s="519"/>
      <c r="AV83" s="519"/>
      <c r="AW83" s="519"/>
      <c r="AX83" s="519"/>
      <c r="AY83" s="519"/>
      <c r="AZ83" s="519"/>
      <c r="BA83" s="519"/>
      <c r="BB83" s="519"/>
      <c r="BC83" s="519"/>
      <c r="BD83" s="519"/>
      <c r="BE83" s="519"/>
      <c r="BF83" s="520"/>
      <c r="BG83" s="520"/>
      <c r="BH83" s="520"/>
      <c r="BI83" s="520"/>
      <c r="BJ83" s="520"/>
      <c r="BK83" s="520"/>
      <c r="BL83" s="520"/>
      <c r="BM83" s="520"/>
      <c r="BN83" s="520"/>
      <c r="BO83" s="520"/>
      <c r="BP83" s="521"/>
      <c r="BQ83" s="521"/>
      <c r="BR83" s="521"/>
      <c r="BS83" s="521"/>
      <c r="BT83" s="521"/>
      <c r="BU83" s="521"/>
      <c r="BV83" s="521"/>
      <c r="BW83" s="521"/>
      <c r="BX83" s="521"/>
      <c r="BY83" s="521"/>
      <c r="BZ83" s="521"/>
      <c r="CA83" s="521"/>
      <c r="CB83" s="521"/>
      <c r="CC83" s="521"/>
      <c r="CD83" s="521"/>
      <c r="CE83" s="521"/>
      <c r="CF83" s="521"/>
      <c r="CG83" s="521"/>
      <c r="CH83" s="521"/>
      <c r="CI83" s="521"/>
      <c r="CJ83" s="521"/>
      <c r="CK83" s="521"/>
      <c r="CL83" s="521"/>
      <c r="CM83" s="521"/>
      <c r="CN83" s="521"/>
      <c r="CO83" s="521"/>
      <c r="CP83" s="521"/>
      <c r="CQ83" s="521"/>
      <c r="CR83" s="521"/>
      <c r="CS83" s="521"/>
      <c r="CT83" s="521"/>
      <c r="CU83" s="521"/>
      <c r="CV83" s="521"/>
      <c r="CW83" s="521"/>
      <c r="CX83" s="520"/>
      <c r="CY83" s="520"/>
      <c r="CZ83" s="520"/>
      <c r="DA83" s="520"/>
      <c r="DB83" s="520"/>
      <c r="DC83" s="520"/>
      <c r="DD83" s="520"/>
      <c r="DE83" s="520"/>
      <c r="DF83" s="520"/>
      <c r="DG83" s="522"/>
      <c r="DH83" s="522"/>
      <c r="DI83" s="522"/>
      <c r="DJ83" s="522"/>
      <c r="DK83" s="522"/>
      <c r="DL83" s="522"/>
      <c r="DM83" s="522"/>
      <c r="DN83" s="522"/>
      <c r="DO83" s="522"/>
      <c r="DP83" s="522"/>
      <c r="DQ83" s="522"/>
      <c r="DR83" s="522"/>
      <c r="DS83" s="522"/>
      <c r="DT83" s="522"/>
      <c r="DU83" s="522"/>
      <c r="DV83" s="522"/>
      <c r="DW83" s="522"/>
      <c r="DX83" s="522"/>
      <c r="DY83" s="522"/>
      <c r="DZ83" s="522"/>
      <c r="EA83" s="522"/>
      <c r="EB83" s="522"/>
      <c r="EC83" s="522"/>
      <c r="ED83" s="522"/>
      <c r="EE83" s="522"/>
      <c r="EF83" s="522"/>
      <c r="EG83" s="522"/>
      <c r="EH83" s="522"/>
      <c r="EI83" s="522"/>
      <c r="EJ83" s="522"/>
      <c r="EK83" s="522"/>
      <c r="EL83" s="522"/>
      <c r="EM83" s="522"/>
      <c r="EN83" s="522"/>
      <c r="EO83" s="522"/>
      <c r="EP83" s="522"/>
      <c r="EQ83" s="522"/>
      <c r="ER83" s="522"/>
      <c r="ES83" s="522"/>
      <c r="ET83" s="522"/>
      <c r="EU83" s="522"/>
      <c r="EV83" s="522"/>
      <c r="EW83" s="522"/>
      <c r="EX83" s="522"/>
      <c r="EY83" s="522"/>
      <c r="EZ83" s="522"/>
      <c r="FA83" s="522"/>
      <c r="FB83" s="522"/>
      <c r="FC83" s="523"/>
      <c r="FD83" s="511"/>
      <c r="FE83" s="511"/>
      <c r="FF83" s="511"/>
      <c r="FG83" s="511"/>
    </row>
    <row r="84" spans="28:163" ht="21" customHeight="1" x14ac:dyDescent="0.2">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9"/>
      <c r="BG84" s="509"/>
      <c r="BH84" s="509"/>
      <c r="BI84" s="509"/>
      <c r="BJ84" s="509"/>
      <c r="BK84" s="509"/>
      <c r="BL84" s="509"/>
      <c r="BM84" s="509"/>
      <c r="BN84" s="509"/>
      <c r="BO84" s="509"/>
      <c r="BP84" s="507"/>
      <c r="BQ84" s="507"/>
      <c r="BR84" s="507"/>
      <c r="BS84" s="507"/>
      <c r="BT84" s="507"/>
      <c r="BU84" s="507"/>
      <c r="BV84" s="507"/>
      <c r="BW84" s="507"/>
      <c r="BX84" s="507"/>
      <c r="BY84" s="507"/>
      <c r="BZ84" s="507"/>
      <c r="CA84" s="507"/>
      <c r="CB84" s="507"/>
      <c r="CC84" s="507"/>
      <c r="CD84" s="507"/>
      <c r="CE84" s="507"/>
      <c r="CF84" s="507"/>
      <c r="CG84" s="507"/>
      <c r="CH84" s="507"/>
      <c r="CI84" s="507"/>
      <c r="CJ84" s="507"/>
      <c r="CK84" s="507"/>
      <c r="CL84" s="507"/>
      <c r="CM84" s="507"/>
      <c r="CN84" s="507"/>
      <c r="CO84" s="507"/>
      <c r="CP84" s="507"/>
      <c r="CQ84" s="507"/>
      <c r="CR84" s="507"/>
      <c r="CS84" s="507"/>
      <c r="CT84" s="507"/>
      <c r="CU84" s="507"/>
      <c r="CV84" s="507"/>
      <c r="CW84" s="507"/>
      <c r="CX84" s="509"/>
      <c r="CY84" s="509"/>
      <c r="CZ84" s="509"/>
      <c r="DA84" s="509"/>
      <c r="DB84" s="509"/>
      <c r="DC84" s="509"/>
      <c r="DD84" s="509"/>
      <c r="DE84" s="509"/>
      <c r="DF84" s="509"/>
      <c r="DG84" s="510"/>
      <c r="DH84" s="510"/>
      <c r="DI84" s="510"/>
      <c r="DJ84" s="510"/>
      <c r="DK84" s="510"/>
      <c r="DL84" s="510"/>
      <c r="DM84" s="510"/>
      <c r="DN84" s="510"/>
      <c r="DO84" s="510"/>
      <c r="DP84" s="510"/>
      <c r="DQ84" s="510"/>
      <c r="DR84" s="510"/>
      <c r="DS84" s="510"/>
      <c r="DT84" s="510"/>
      <c r="DU84" s="510"/>
      <c r="DV84" s="510"/>
      <c r="DW84" s="510"/>
      <c r="DX84" s="510"/>
      <c r="DY84" s="510"/>
      <c r="DZ84" s="510"/>
      <c r="EA84" s="510"/>
      <c r="EB84" s="510"/>
      <c r="EC84" s="510"/>
      <c r="ED84" s="510"/>
      <c r="EE84" s="510"/>
      <c r="EF84" s="510"/>
      <c r="EG84" s="510"/>
      <c r="EH84" s="510"/>
      <c r="EI84" s="510"/>
      <c r="EJ84" s="510"/>
      <c r="EK84" s="510"/>
      <c r="EL84" s="510"/>
      <c r="EM84" s="510"/>
      <c r="EN84" s="510"/>
      <c r="EO84" s="510"/>
      <c r="EP84" s="510"/>
      <c r="EQ84" s="510"/>
      <c r="ER84" s="510"/>
      <c r="ES84" s="510"/>
      <c r="ET84" s="510"/>
      <c r="EU84" s="510"/>
      <c r="EV84" s="510"/>
      <c r="EW84" s="510"/>
      <c r="EX84" s="510"/>
      <c r="EY84" s="510"/>
      <c r="EZ84" s="510"/>
      <c r="FA84" s="510"/>
      <c r="FB84" s="510"/>
      <c r="FC84" s="510"/>
      <c r="FD84" s="511"/>
      <c r="FE84" s="511"/>
      <c r="FF84" s="511"/>
      <c r="FG84" s="511"/>
    </row>
    <row r="85" spans="28:163" ht="21" customHeight="1" x14ac:dyDescent="0.2">
      <c r="AB85" s="267"/>
      <c r="AC85" s="942">
        <v>0</v>
      </c>
      <c r="AD85" s="943"/>
      <c r="AE85" s="944"/>
      <c r="AF85" s="508"/>
      <c r="AG85" s="942">
        <v>6</v>
      </c>
      <c r="AH85" s="943"/>
      <c r="AI85" s="944"/>
      <c r="AJ85" s="508" t="s">
        <v>596</v>
      </c>
      <c r="AK85" s="508"/>
      <c r="AL85" s="508"/>
      <c r="AM85" s="508"/>
      <c r="AN85" s="508"/>
      <c r="AO85" s="508"/>
      <c r="AP85" s="508"/>
      <c r="AQ85" s="508"/>
      <c r="AR85" s="508"/>
      <c r="AS85" s="508"/>
      <c r="AT85" s="508"/>
      <c r="AU85" s="508"/>
      <c r="AV85" s="508"/>
      <c r="AW85" s="508"/>
      <c r="AX85" s="508"/>
      <c r="AY85" s="508"/>
      <c r="AZ85" s="508"/>
      <c r="BA85" s="508"/>
      <c r="BB85" s="508"/>
      <c r="BC85" s="507"/>
      <c r="BD85" s="508"/>
      <c r="BE85" s="508"/>
      <c r="BF85" s="509"/>
      <c r="BG85" s="509"/>
      <c r="BH85" s="509"/>
      <c r="BI85" s="509"/>
      <c r="BJ85" s="509"/>
      <c r="BK85" s="509"/>
      <c r="BL85" s="509"/>
      <c r="BM85" s="509"/>
      <c r="BN85" s="509"/>
      <c r="BO85" s="509"/>
      <c r="BP85" s="509"/>
      <c r="BQ85" s="509"/>
      <c r="BR85" s="509"/>
      <c r="BS85" s="509"/>
      <c r="BT85" s="509"/>
      <c r="BU85" s="509"/>
      <c r="BV85" s="509"/>
      <c r="BW85" s="509"/>
      <c r="BX85" s="509"/>
      <c r="BY85" s="509"/>
      <c r="BZ85" s="509"/>
      <c r="CA85" s="509"/>
      <c r="CB85" s="509"/>
      <c r="CC85" s="509"/>
      <c r="CD85" s="509"/>
      <c r="CE85" s="509"/>
      <c r="CF85" s="509"/>
      <c r="CG85" s="509"/>
      <c r="CH85" s="509"/>
      <c r="CI85" s="509"/>
      <c r="CJ85" s="509"/>
      <c r="CK85" s="509"/>
      <c r="CL85" s="509"/>
      <c r="CM85" s="509"/>
      <c r="CN85" s="509"/>
      <c r="CO85" s="509"/>
      <c r="CP85" s="509"/>
      <c r="CQ85" s="509"/>
      <c r="CR85" s="509"/>
      <c r="CS85" s="509"/>
      <c r="CT85" s="509"/>
      <c r="CU85" s="509"/>
      <c r="CV85" s="509"/>
      <c r="CW85" s="509"/>
      <c r="CX85" s="509"/>
      <c r="CY85" s="509"/>
      <c r="CZ85" s="509"/>
      <c r="DA85" s="509"/>
      <c r="DB85" s="509"/>
      <c r="DC85" s="509"/>
      <c r="DD85" s="509"/>
      <c r="DE85" s="509"/>
      <c r="DF85" s="509"/>
      <c r="DG85" s="509"/>
      <c r="DH85" s="509"/>
      <c r="DI85" s="509"/>
      <c r="DJ85" s="509"/>
      <c r="DK85" s="509"/>
      <c r="DL85" s="509"/>
      <c r="DM85" s="509"/>
      <c r="DN85" s="509"/>
      <c r="DO85" s="509"/>
      <c r="DP85" s="509"/>
      <c r="DQ85" s="509"/>
      <c r="DR85" s="509"/>
      <c r="DS85" s="509"/>
      <c r="DT85" s="509"/>
      <c r="DU85" s="509"/>
      <c r="DV85" s="509"/>
      <c r="DW85" s="509"/>
      <c r="DX85" s="509"/>
      <c r="DY85" s="509"/>
      <c r="DZ85" s="509"/>
      <c r="EA85" s="509"/>
      <c r="EB85" s="509"/>
      <c r="EC85" s="509"/>
      <c r="ED85" s="509"/>
      <c r="EE85" s="509"/>
      <c r="EF85" s="509"/>
      <c r="EG85" s="509"/>
      <c r="EH85" s="509"/>
      <c r="EI85" s="509"/>
      <c r="EJ85" s="509"/>
      <c r="EK85" s="509"/>
      <c r="EL85" s="509"/>
      <c r="EM85" s="509"/>
      <c r="EN85" s="509"/>
      <c r="EO85" s="509"/>
      <c r="EP85" s="509"/>
      <c r="EQ85" s="509"/>
      <c r="ER85" s="509"/>
      <c r="ES85" s="509"/>
      <c r="ET85" s="509"/>
      <c r="EU85" s="509"/>
      <c r="EV85" s="509"/>
      <c r="EW85" s="509"/>
      <c r="EX85" s="509"/>
      <c r="EY85" s="509"/>
      <c r="EZ85" s="509"/>
      <c r="FA85" s="509"/>
      <c r="FB85" s="509"/>
      <c r="FC85" s="509"/>
      <c r="FD85" s="511"/>
      <c r="FE85" s="511"/>
      <c r="FF85" s="511"/>
      <c r="FG85" s="511"/>
    </row>
    <row r="86" spans="28:163" ht="6.75" customHeight="1" x14ac:dyDescent="0.2">
      <c r="AB86" s="267"/>
      <c r="AC86" s="508"/>
      <c r="AD86" s="508"/>
      <c r="AE86" s="508"/>
      <c r="AF86" s="508"/>
      <c r="AG86" s="508"/>
      <c r="AH86" s="508"/>
      <c r="AI86" s="508"/>
      <c r="AJ86" s="525"/>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9"/>
      <c r="BG86" s="509"/>
      <c r="BH86" s="509"/>
      <c r="BI86" s="509"/>
      <c r="BJ86" s="509"/>
      <c r="BK86" s="509"/>
      <c r="BL86" s="509"/>
      <c r="BM86" s="509"/>
      <c r="BN86" s="509"/>
      <c r="BO86" s="509"/>
      <c r="BP86" s="509"/>
      <c r="BQ86" s="509"/>
      <c r="BR86" s="509"/>
      <c r="BS86" s="509"/>
      <c r="BT86" s="509"/>
      <c r="BU86" s="509"/>
      <c r="BV86" s="509"/>
      <c r="BW86" s="509"/>
      <c r="BX86" s="509"/>
      <c r="BY86" s="509"/>
      <c r="BZ86" s="509"/>
      <c r="CA86" s="509"/>
      <c r="CB86" s="509"/>
      <c r="CC86" s="509"/>
      <c r="CD86" s="509"/>
      <c r="CE86" s="509"/>
      <c r="CF86" s="509"/>
      <c r="CG86" s="509"/>
      <c r="CH86" s="509"/>
      <c r="CI86" s="509"/>
      <c r="CJ86" s="509"/>
      <c r="CK86" s="509"/>
      <c r="CL86" s="509"/>
      <c r="CM86" s="509"/>
      <c r="CN86" s="509"/>
      <c r="CO86" s="509"/>
      <c r="CP86" s="509"/>
      <c r="CQ86" s="509"/>
      <c r="CR86" s="509"/>
      <c r="CS86" s="509"/>
      <c r="CT86" s="509"/>
      <c r="CU86" s="509"/>
      <c r="CV86" s="509"/>
      <c r="CW86" s="509"/>
      <c r="CX86" s="509"/>
      <c r="CY86" s="509"/>
      <c r="CZ86" s="509"/>
      <c r="DA86" s="509"/>
      <c r="DB86" s="509"/>
      <c r="DC86" s="509"/>
      <c r="DD86" s="509"/>
      <c r="DE86" s="509"/>
      <c r="DF86" s="509"/>
      <c r="DG86" s="509"/>
      <c r="DH86" s="509"/>
      <c r="DI86" s="509"/>
      <c r="DJ86" s="509"/>
      <c r="DK86" s="509"/>
      <c r="DL86" s="509"/>
      <c r="DM86" s="509"/>
      <c r="DN86" s="509"/>
      <c r="DO86" s="509"/>
      <c r="DP86" s="509"/>
      <c r="DQ86" s="509"/>
      <c r="DR86" s="509"/>
      <c r="DS86" s="509"/>
      <c r="DT86" s="509"/>
      <c r="DU86" s="509"/>
      <c r="DV86" s="509"/>
      <c r="DW86" s="509"/>
      <c r="DX86" s="509"/>
      <c r="DY86" s="509"/>
      <c r="DZ86" s="509"/>
      <c r="EA86" s="509"/>
      <c r="EB86" s="509"/>
      <c r="EC86" s="509"/>
      <c r="ED86" s="509"/>
      <c r="EE86" s="509"/>
      <c r="EF86" s="509"/>
      <c r="EG86" s="509"/>
      <c r="EH86" s="509"/>
      <c r="EI86" s="509"/>
      <c r="EJ86" s="509"/>
      <c r="EK86" s="509"/>
      <c r="EL86" s="509"/>
      <c r="EM86" s="509"/>
      <c r="EN86" s="509"/>
      <c r="EO86" s="509"/>
      <c r="EP86" s="509"/>
      <c r="EQ86" s="509"/>
      <c r="ER86" s="509"/>
      <c r="ES86" s="509"/>
      <c r="ET86" s="509"/>
      <c r="EU86" s="509"/>
      <c r="EV86" s="509"/>
      <c r="EW86" s="509"/>
      <c r="EX86" s="509"/>
      <c r="EY86" s="509"/>
      <c r="EZ86" s="509"/>
      <c r="FA86" s="509"/>
      <c r="FB86" s="509"/>
      <c r="FC86" s="509"/>
      <c r="FD86" s="511"/>
      <c r="FE86" s="511"/>
      <c r="FF86" s="511"/>
      <c r="FG86" s="511"/>
    </row>
    <row r="87" spans="28:163" ht="21" customHeight="1" x14ac:dyDescent="0.2">
      <c r="AB87" s="5"/>
      <c r="AC87" s="939" t="s">
        <v>589</v>
      </c>
      <c r="AD87" s="940"/>
      <c r="AE87" s="940"/>
      <c r="AF87" s="940"/>
      <c r="AG87" s="940"/>
      <c r="AH87" s="940"/>
      <c r="AI87" s="940"/>
      <c r="AJ87" s="941"/>
      <c r="AK87" s="518" t="s">
        <v>535</v>
      </c>
      <c r="AL87" s="519"/>
      <c r="AM87" s="519"/>
      <c r="AN87" s="519"/>
      <c r="AO87" s="519"/>
      <c r="AP87" s="519"/>
      <c r="AQ87" s="519"/>
      <c r="AR87" s="519"/>
      <c r="AS87" s="519"/>
      <c r="AT87" s="519"/>
      <c r="AU87" s="519"/>
      <c r="AV87" s="519"/>
      <c r="AW87" s="519"/>
      <c r="AX87" s="519"/>
      <c r="AY87" s="519"/>
      <c r="AZ87" s="519"/>
      <c r="BA87" s="519"/>
      <c r="BB87" s="519"/>
      <c r="BC87" s="519"/>
      <c r="BD87" s="519"/>
      <c r="BE87" s="519"/>
      <c r="BF87" s="520"/>
      <c r="BG87" s="520"/>
      <c r="BH87" s="520"/>
      <c r="BI87" s="520"/>
      <c r="BJ87" s="520"/>
      <c r="BK87" s="520"/>
      <c r="BL87" s="520"/>
      <c r="BM87" s="520"/>
      <c r="BN87" s="520"/>
      <c r="BO87" s="520"/>
      <c r="BP87" s="520"/>
      <c r="BQ87" s="520"/>
      <c r="BR87" s="520"/>
      <c r="BS87" s="520"/>
      <c r="BT87" s="520"/>
      <c r="BU87" s="520"/>
      <c r="BV87" s="520"/>
      <c r="BW87" s="520"/>
      <c r="BX87" s="520"/>
      <c r="BY87" s="520"/>
      <c r="BZ87" s="520"/>
      <c r="CA87" s="520"/>
      <c r="CB87" s="520"/>
      <c r="CC87" s="520"/>
      <c r="CD87" s="520"/>
      <c r="CE87" s="520"/>
      <c r="CF87" s="520"/>
      <c r="CG87" s="520"/>
      <c r="CH87" s="520"/>
      <c r="CI87" s="520"/>
      <c r="CJ87" s="520"/>
      <c r="CK87" s="520"/>
      <c r="CL87" s="520"/>
      <c r="CM87" s="520"/>
      <c r="CN87" s="520"/>
      <c r="CO87" s="520"/>
      <c r="CP87" s="520"/>
      <c r="CQ87" s="520"/>
      <c r="CR87" s="520"/>
      <c r="CS87" s="520"/>
      <c r="CT87" s="520"/>
      <c r="CU87" s="520"/>
      <c r="CV87" s="520"/>
      <c r="CW87" s="520"/>
      <c r="CX87" s="520"/>
      <c r="CY87" s="520"/>
      <c r="CZ87" s="520"/>
      <c r="DA87" s="520"/>
      <c r="DB87" s="520"/>
      <c r="DC87" s="520"/>
      <c r="DD87" s="520"/>
      <c r="DE87" s="520"/>
      <c r="DF87" s="520"/>
      <c r="DG87" s="520"/>
      <c r="DH87" s="520"/>
      <c r="DI87" s="520"/>
      <c r="DJ87" s="520"/>
      <c r="DK87" s="520"/>
      <c r="DL87" s="520"/>
      <c r="DM87" s="520"/>
      <c r="DN87" s="520"/>
      <c r="DO87" s="520"/>
      <c r="DP87" s="520"/>
      <c r="DQ87" s="520"/>
      <c r="DR87" s="520"/>
      <c r="DS87" s="520"/>
      <c r="DT87" s="520"/>
      <c r="DU87" s="520"/>
      <c r="DV87" s="520"/>
      <c r="DW87" s="520"/>
      <c r="DX87" s="520"/>
      <c r="DY87" s="520"/>
      <c r="DZ87" s="520"/>
      <c r="EA87" s="520"/>
      <c r="EB87" s="520"/>
      <c r="EC87" s="520"/>
      <c r="ED87" s="520"/>
      <c r="EE87" s="520"/>
      <c r="EF87" s="520"/>
      <c r="EG87" s="520"/>
      <c r="EH87" s="520"/>
      <c r="EI87" s="520"/>
      <c r="EJ87" s="520"/>
      <c r="EK87" s="520"/>
      <c r="EL87" s="520"/>
      <c r="EM87" s="520"/>
      <c r="EN87" s="520"/>
      <c r="EO87" s="520"/>
      <c r="EP87" s="520"/>
      <c r="EQ87" s="520"/>
      <c r="ER87" s="520"/>
      <c r="ES87" s="520"/>
      <c r="ET87" s="520"/>
      <c r="EU87" s="520"/>
      <c r="EV87" s="520"/>
      <c r="EW87" s="520"/>
      <c r="EX87" s="520"/>
      <c r="EY87" s="520"/>
      <c r="EZ87" s="520"/>
      <c r="FA87" s="520"/>
      <c r="FB87" s="520"/>
      <c r="FC87" s="526"/>
      <c r="FD87" s="511"/>
      <c r="FE87" s="511"/>
      <c r="FF87" s="511"/>
      <c r="FG87" s="511"/>
    </row>
    <row r="88" spans="28:163" ht="21" customHeight="1" x14ac:dyDescent="0.2">
      <c r="AB88" s="5"/>
      <c r="AC88" s="933" t="s">
        <v>597</v>
      </c>
      <c r="AD88" s="934"/>
      <c r="AE88" s="934"/>
      <c r="AF88" s="934"/>
      <c r="AG88" s="934"/>
      <c r="AH88" s="934"/>
      <c r="AI88" s="934"/>
      <c r="AJ88" s="935"/>
      <c r="AK88" s="508" t="s">
        <v>598</v>
      </c>
      <c r="AL88" s="508"/>
      <c r="AM88" s="508"/>
      <c r="AN88" s="508"/>
      <c r="AO88" s="508"/>
      <c r="AP88" s="508"/>
      <c r="AQ88" s="508"/>
      <c r="AR88" s="508"/>
      <c r="AS88" s="508"/>
      <c r="AT88" s="508"/>
      <c r="AU88" s="508"/>
      <c r="AV88" s="508"/>
      <c r="AW88" s="508"/>
      <c r="AX88" s="508"/>
      <c r="AY88" s="508"/>
      <c r="AZ88" s="508"/>
      <c r="BA88" s="508"/>
      <c r="BB88" s="508"/>
      <c r="BC88" s="508"/>
      <c r="BD88" s="508"/>
      <c r="BE88" s="508"/>
      <c r="BF88" s="509"/>
      <c r="BG88" s="509"/>
      <c r="BH88" s="509"/>
      <c r="BI88" s="509"/>
      <c r="BJ88" s="509"/>
      <c r="BK88" s="509"/>
      <c r="BL88" s="509"/>
      <c r="BM88" s="509"/>
      <c r="BN88" s="509"/>
      <c r="BO88" s="509"/>
      <c r="BP88" s="509"/>
      <c r="BQ88" s="509"/>
      <c r="BR88" s="509"/>
      <c r="BS88" s="509"/>
      <c r="BT88" s="509"/>
      <c r="BU88" s="509"/>
      <c r="BV88" s="509"/>
      <c r="BW88" s="509"/>
      <c r="BX88" s="509"/>
      <c r="BY88" s="509"/>
      <c r="BZ88" s="509"/>
      <c r="CA88" s="509"/>
      <c r="CB88" s="509"/>
      <c r="CC88" s="509"/>
      <c r="CD88" s="509"/>
      <c r="CE88" s="509"/>
      <c r="CF88" s="509"/>
      <c r="CG88" s="509"/>
      <c r="CH88" s="509"/>
      <c r="CI88" s="509"/>
      <c r="CJ88" s="509"/>
      <c r="CK88" s="509"/>
      <c r="CL88" s="509"/>
      <c r="CM88" s="509"/>
      <c r="CN88" s="509"/>
      <c r="CO88" s="509"/>
      <c r="CP88" s="509"/>
      <c r="CQ88" s="509"/>
      <c r="CR88" s="509"/>
      <c r="CS88" s="509"/>
      <c r="CT88" s="509"/>
      <c r="CU88" s="509"/>
      <c r="CV88" s="509"/>
      <c r="CW88" s="509"/>
      <c r="CX88" s="509"/>
      <c r="CY88" s="509"/>
      <c r="CZ88" s="509"/>
      <c r="DA88" s="509"/>
      <c r="DB88" s="509"/>
      <c r="DC88" s="509"/>
      <c r="DD88" s="509"/>
      <c r="DE88" s="509"/>
      <c r="DF88" s="509"/>
      <c r="DG88" s="509"/>
      <c r="DH88" s="509"/>
      <c r="DI88" s="509"/>
      <c r="DJ88" s="509"/>
      <c r="DK88" s="509"/>
      <c r="DL88" s="509"/>
      <c r="DM88" s="509"/>
      <c r="DN88" s="509"/>
      <c r="DO88" s="509"/>
      <c r="DP88" s="509"/>
      <c r="DQ88" s="509"/>
      <c r="DR88" s="509"/>
      <c r="DS88" s="509"/>
      <c r="DT88" s="509"/>
      <c r="DU88" s="509"/>
      <c r="DV88" s="509"/>
      <c r="DW88" s="509"/>
      <c r="DX88" s="509"/>
      <c r="DY88" s="509"/>
      <c r="DZ88" s="509"/>
      <c r="EA88" s="509"/>
      <c r="EB88" s="509"/>
      <c r="EC88" s="509"/>
      <c r="ED88" s="509"/>
      <c r="EE88" s="509"/>
      <c r="EF88" s="509"/>
      <c r="EG88" s="509"/>
      <c r="EH88" s="509"/>
      <c r="EI88" s="509"/>
      <c r="EJ88" s="509"/>
      <c r="EK88" s="509"/>
      <c r="EL88" s="509"/>
      <c r="EM88" s="509"/>
      <c r="EN88" s="509"/>
      <c r="EO88" s="509"/>
      <c r="EP88" s="509"/>
      <c r="EQ88" s="509"/>
      <c r="ER88" s="509"/>
      <c r="ES88" s="509"/>
      <c r="ET88" s="509"/>
      <c r="EU88" s="509"/>
      <c r="EV88" s="509"/>
      <c r="EW88" s="509"/>
      <c r="EX88" s="509"/>
      <c r="EY88" s="509"/>
      <c r="EZ88" s="509"/>
      <c r="FA88" s="509"/>
      <c r="FB88" s="509"/>
      <c r="FC88" s="527"/>
      <c r="FD88" s="511"/>
      <c r="FE88" s="511"/>
      <c r="FF88" s="511"/>
      <c r="FG88" s="511"/>
    </row>
    <row r="89" spans="28:163" ht="21" customHeight="1" x14ac:dyDescent="0.2">
      <c r="AB89" s="5"/>
      <c r="AC89" s="927"/>
      <c r="AD89" s="928"/>
      <c r="AE89" s="928"/>
      <c r="AF89" s="928"/>
      <c r="AG89" s="928"/>
      <c r="AH89" s="928"/>
      <c r="AI89" s="928"/>
      <c r="AJ89" s="929"/>
      <c r="AK89" s="508" t="s">
        <v>538</v>
      </c>
      <c r="AL89" s="508"/>
      <c r="AM89" s="508"/>
      <c r="AN89" s="508"/>
      <c r="AO89" s="508"/>
      <c r="AP89" s="508"/>
      <c r="AQ89" s="508"/>
      <c r="AR89" s="508"/>
      <c r="AS89" s="508"/>
      <c r="AT89" s="508"/>
      <c r="AU89" s="508"/>
      <c r="AV89" s="508"/>
      <c r="AW89" s="508"/>
      <c r="AX89" s="508"/>
      <c r="AY89" s="508"/>
      <c r="AZ89" s="508"/>
      <c r="BA89" s="508"/>
      <c r="BB89" s="508"/>
      <c r="BC89" s="508"/>
      <c r="BD89" s="508"/>
      <c r="BE89" s="508"/>
      <c r="BF89" s="509"/>
      <c r="BG89" s="509"/>
      <c r="BH89" s="509"/>
      <c r="BI89" s="509"/>
      <c r="BJ89" s="509"/>
      <c r="BK89" s="509"/>
      <c r="BL89" s="509"/>
      <c r="BM89" s="509"/>
      <c r="BN89" s="509"/>
      <c r="BO89" s="509"/>
      <c r="BP89" s="509"/>
      <c r="BQ89" s="509"/>
      <c r="BR89" s="509"/>
      <c r="BS89" s="509"/>
      <c r="BT89" s="509"/>
      <c r="BU89" s="509"/>
      <c r="BV89" s="509"/>
      <c r="BW89" s="509"/>
      <c r="BX89" s="509"/>
      <c r="BY89" s="509"/>
      <c r="BZ89" s="509"/>
      <c r="CA89" s="509"/>
      <c r="CB89" s="509"/>
      <c r="CC89" s="509"/>
      <c r="CD89" s="509"/>
      <c r="CE89" s="509"/>
      <c r="CF89" s="509"/>
      <c r="CG89" s="509"/>
      <c r="CH89" s="509"/>
      <c r="CI89" s="509"/>
      <c r="CJ89" s="509"/>
      <c r="CK89" s="509"/>
      <c r="CL89" s="509"/>
      <c r="CM89" s="509"/>
      <c r="CN89" s="509"/>
      <c r="CO89" s="509"/>
      <c r="CP89" s="509"/>
      <c r="CQ89" s="509"/>
      <c r="CR89" s="509"/>
      <c r="CS89" s="509"/>
      <c r="CT89" s="509"/>
      <c r="CU89" s="509"/>
      <c r="CV89" s="509"/>
      <c r="CW89" s="509"/>
      <c r="CX89" s="509"/>
      <c r="CY89" s="509"/>
      <c r="CZ89" s="509"/>
      <c r="DA89" s="509"/>
      <c r="DB89" s="509"/>
      <c r="DC89" s="509"/>
      <c r="DD89" s="509"/>
      <c r="DE89" s="509"/>
      <c r="DF89" s="509"/>
      <c r="DG89" s="509"/>
      <c r="DH89" s="509"/>
      <c r="DI89" s="509"/>
      <c r="DJ89" s="509"/>
      <c r="DK89" s="509"/>
      <c r="DL89" s="509"/>
      <c r="DM89" s="509"/>
      <c r="DN89" s="509"/>
      <c r="DO89" s="509"/>
      <c r="DP89" s="509"/>
      <c r="DQ89" s="509"/>
      <c r="DR89" s="509"/>
      <c r="DS89" s="509"/>
      <c r="DT89" s="509"/>
      <c r="DU89" s="509"/>
      <c r="DV89" s="509"/>
      <c r="DW89" s="509"/>
      <c r="DX89" s="509"/>
      <c r="DY89" s="509"/>
      <c r="DZ89" s="509"/>
      <c r="EA89" s="509"/>
      <c r="EB89" s="509"/>
      <c r="EC89" s="509"/>
      <c r="ED89" s="509"/>
      <c r="EE89" s="509"/>
      <c r="EF89" s="509"/>
      <c r="EG89" s="509"/>
      <c r="EH89" s="509"/>
      <c r="EI89" s="509"/>
      <c r="EJ89" s="509"/>
      <c r="EK89" s="509"/>
      <c r="EL89" s="509"/>
      <c r="EM89" s="509"/>
      <c r="EN89" s="509"/>
      <c r="EO89" s="509"/>
      <c r="EP89" s="509"/>
      <c r="EQ89" s="509"/>
      <c r="ER89" s="509"/>
      <c r="ES89" s="509"/>
      <c r="ET89" s="509"/>
      <c r="EU89" s="509"/>
      <c r="EV89" s="509"/>
      <c r="EW89" s="509"/>
      <c r="EX89" s="509"/>
      <c r="EY89" s="509"/>
      <c r="EZ89" s="509"/>
      <c r="FA89" s="509"/>
      <c r="FB89" s="509"/>
      <c r="FC89" s="527"/>
      <c r="FD89" s="511"/>
      <c r="FE89" s="511"/>
      <c r="FF89" s="511"/>
      <c r="FG89" s="511"/>
    </row>
    <row r="90" spans="28:163" ht="21" customHeight="1" x14ac:dyDescent="0.2">
      <c r="AB90" s="5"/>
      <c r="AC90" s="933" t="s">
        <v>539</v>
      </c>
      <c r="AD90" s="934"/>
      <c r="AE90" s="934"/>
      <c r="AF90" s="934"/>
      <c r="AG90" s="934"/>
      <c r="AH90" s="934"/>
      <c r="AI90" s="934"/>
      <c r="AJ90" s="935"/>
      <c r="AK90" s="513" t="s">
        <v>540</v>
      </c>
      <c r="AL90" s="513"/>
      <c r="AM90" s="513"/>
      <c r="AN90" s="513"/>
      <c r="AO90" s="513"/>
      <c r="AP90" s="513"/>
      <c r="AQ90" s="513"/>
      <c r="AR90" s="513"/>
      <c r="AS90" s="513"/>
      <c r="AT90" s="513"/>
      <c r="AU90" s="513"/>
      <c r="AV90" s="513"/>
      <c r="AW90" s="513"/>
      <c r="AX90" s="513"/>
      <c r="AY90" s="513"/>
      <c r="AZ90" s="513"/>
      <c r="BA90" s="513"/>
      <c r="BB90" s="513"/>
      <c r="BC90" s="513"/>
      <c r="BD90" s="513"/>
      <c r="BE90" s="513"/>
      <c r="BF90" s="514"/>
      <c r="BG90" s="514"/>
      <c r="BH90" s="514"/>
      <c r="BI90" s="514"/>
      <c r="BJ90" s="514"/>
      <c r="BK90" s="514"/>
      <c r="BL90" s="514"/>
      <c r="BM90" s="514"/>
      <c r="BN90" s="514"/>
      <c r="BO90" s="514"/>
      <c r="BP90" s="514"/>
      <c r="BQ90" s="514"/>
      <c r="BR90" s="514"/>
      <c r="BS90" s="514"/>
      <c r="BT90" s="514"/>
      <c r="BU90" s="514"/>
      <c r="BV90" s="514"/>
      <c r="BW90" s="514"/>
      <c r="BX90" s="514"/>
      <c r="BY90" s="514"/>
      <c r="BZ90" s="514"/>
      <c r="CA90" s="514"/>
      <c r="CB90" s="514"/>
      <c r="CC90" s="514"/>
      <c r="CD90" s="514"/>
      <c r="CE90" s="514"/>
      <c r="CF90" s="514"/>
      <c r="CG90" s="514"/>
      <c r="CH90" s="514"/>
      <c r="CI90" s="514"/>
      <c r="CJ90" s="514"/>
      <c r="CK90" s="514"/>
      <c r="CL90" s="514"/>
      <c r="CM90" s="514"/>
      <c r="CN90" s="514"/>
      <c r="CO90" s="514"/>
      <c r="CP90" s="514"/>
      <c r="CQ90" s="514"/>
      <c r="CR90" s="514"/>
      <c r="CS90" s="514"/>
      <c r="CT90" s="514"/>
      <c r="CU90" s="514"/>
      <c r="CV90" s="514"/>
      <c r="CW90" s="514"/>
      <c r="CX90" s="514"/>
      <c r="CY90" s="514"/>
      <c r="CZ90" s="514"/>
      <c r="DA90" s="514"/>
      <c r="DB90" s="514"/>
      <c r="DC90" s="514"/>
      <c r="DD90" s="514"/>
      <c r="DE90" s="514"/>
      <c r="DF90" s="514"/>
      <c r="DG90" s="514"/>
      <c r="DH90" s="514"/>
      <c r="DI90" s="514"/>
      <c r="DJ90" s="514"/>
      <c r="DK90" s="514"/>
      <c r="DL90" s="514"/>
      <c r="DM90" s="514"/>
      <c r="DN90" s="514"/>
      <c r="DO90" s="514"/>
      <c r="DP90" s="514"/>
      <c r="DQ90" s="514"/>
      <c r="DR90" s="514"/>
      <c r="DS90" s="514"/>
      <c r="DT90" s="514"/>
      <c r="DU90" s="514"/>
      <c r="DV90" s="514"/>
      <c r="DW90" s="514"/>
      <c r="DX90" s="514"/>
      <c r="DY90" s="514"/>
      <c r="DZ90" s="514"/>
      <c r="EA90" s="514"/>
      <c r="EB90" s="514"/>
      <c r="EC90" s="514"/>
      <c r="ED90" s="514"/>
      <c r="EE90" s="514"/>
      <c r="EF90" s="514"/>
      <c r="EG90" s="514"/>
      <c r="EH90" s="514"/>
      <c r="EI90" s="514"/>
      <c r="EJ90" s="514"/>
      <c r="EK90" s="514"/>
      <c r="EL90" s="514"/>
      <c r="EM90" s="514"/>
      <c r="EN90" s="514"/>
      <c r="EO90" s="514"/>
      <c r="EP90" s="514"/>
      <c r="EQ90" s="514"/>
      <c r="ER90" s="514"/>
      <c r="ES90" s="514"/>
      <c r="ET90" s="514"/>
      <c r="EU90" s="514"/>
      <c r="EV90" s="514"/>
      <c r="EW90" s="514"/>
      <c r="EX90" s="514"/>
      <c r="EY90" s="514"/>
      <c r="EZ90" s="514"/>
      <c r="FA90" s="514"/>
      <c r="FB90" s="514"/>
      <c r="FC90" s="528"/>
      <c r="FD90" s="511"/>
      <c r="FE90" s="511"/>
      <c r="FF90" s="511"/>
      <c r="FG90" s="511"/>
    </row>
    <row r="91" spans="28:163" ht="21" customHeight="1" x14ac:dyDescent="0.2">
      <c r="AB91" s="5"/>
      <c r="AC91" s="930"/>
      <c r="AD91" s="931"/>
      <c r="AE91" s="931"/>
      <c r="AF91" s="931"/>
      <c r="AG91" s="931"/>
      <c r="AH91" s="931"/>
      <c r="AI91" s="931"/>
      <c r="AJ91" s="932"/>
      <c r="AK91" s="529" t="s">
        <v>541</v>
      </c>
      <c r="AL91" s="529"/>
      <c r="AM91" s="529"/>
      <c r="AN91" s="529"/>
      <c r="AO91" s="529"/>
      <c r="AP91" s="529"/>
      <c r="AQ91" s="529"/>
      <c r="AR91" s="529"/>
      <c r="AS91" s="529"/>
      <c r="AT91" s="529"/>
      <c r="AU91" s="529"/>
      <c r="AV91" s="529"/>
      <c r="AW91" s="529"/>
      <c r="AX91" s="529"/>
      <c r="AY91" s="529"/>
      <c r="AZ91" s="529"/>
      <c r="BA91" s="529"/>
      <c r="BB91" s="529"/>
      <c r="BC91" s="529"/>
      <c r="BD91" s="529"/>
      <c r="BE91" s="529"/>
      <c r="BF91" s="530"/>
      <c r="BG91" s="530"/>
      <c r="BH91" s="530"/>
      <c r="BI91" s="530"/>
      <c r="BJ91" s="530"/>
      <c r="BK91" s="530"/>
      <c r="BL91" s="530"/>
      <c r="BM91" s="530"/>
      <c r="BN91" s="530"/>
      <c r="BO91" s="530"/>
      <c r="BP91" s="530"/>
      <c r="BQ91" s="530"/>
      <c r="BR91" s="530"/>
      <c r="BS91" s="530"/>
      <c r="BT91" s="530"/>
      <c r="BU91" s="530"/>
      <c r="BV91" s="530"/>
      <c r="BW91" s="530"/>
      <c r="BX91" s="530"/>
      <c r="BY91" s="530"/>
      <c r="BZ91" s="530"/>
      <c r="CA91" s="530"/>
      <c r="CB91" s="530"/>
      <c r="CC91" s="530"/>
      <c r="CD91" s="530"/>
      <c r="CE91" s="530"/>
      <c r="CF91" s="530"/>
      <c r="CG91" s="530"/>
      <c r="CH91" s="530"/>
      <c r="CI91" s="530"/>
      <c r="CJ91" s="530"/>
      <c r="CK91" s="530"/>
      <c r="CL91" s="530"/>
      <c r="CM91" s="530"/>
      <c r="CN91" s="530"/>
      <c r="CO91" s="530"/>
      <c r="CP91" s="530"/>
      <c r="CQ91" s="530"/>
      <c r="CR91" s="530"/>
      <c r="CS91" s="530"/>
      <c r="CT91" s="530"/>
      <c r="CU91" s="530"/>
      <c r="CV91" s="530"/>
      <c r="CW91" s="530"/>
      <c r="CX91" s="530"/>
      <c r="CY91" s="530"/>
      <c r="CZ91" s="530"/>
      <c r="DA91" s="530"/>
      <c r="DB91" s="530"/>
      <c r="DC91" s="530"/>
      <c r="DD91" s="530"/>
      <c r="DE91" s="530"/>
      <c r="DF91" s="530"/>
      <c r="DG91" s="530"/>
      <c r="DH91" s="530"/>
      <c r="DI91" s="530"/>
      <c r="DJ91" s="530"/>
      <c r="DK91" s="530"/>
      <c r="DL91" s="530"/>
      <c r="DM91" s="530"/>
      <c r="DN91" s="530"/>
      <c r="DO91" s="530"/>
      <c r="DP91" s="530"/>
      <c r="DQ91" s="530"/>
      <c r="DR91" s="530"/>
      <c r="DS91" s="530"/>
      <c r="DT91" s="530"/>
      <c r="DU91" s="530"/>
      <c r="DV91" s="530"/>
      <c r="DW91" s="530"/>
      <c r="DX91" s="530"/>
      <c r="DY91" s="530"/>
      <c r="DZ91" s="530"/>
      <c r="EA91" s="530"/>
      <c r="EB91" s="530"/>
      <c r="EC91" s="530"/>
      <c r="ED91" s="530"/>
      <c r="EE91" s="530"/>
      <c r="EF91" s="530"/>
      <c r="EG91" s="530"/>
      <c r="EH91" s="530"/>
      <c r="EI91" s="530"/>
      <c r="EJ91" s="530"/>
      <c r="EK91" s="530"/>
      <c r="EL91" s="530"/>
      <c r="EM91" s="530"/>
      <c r="EN91" s="530"/>
      <c r="EO91" s="530"/>
      <c r="EP91" s="530"/>
      <c r="EQ91" s="530"/>
      <c r="ER91" s="530"/>
      <c r="ES91" s="530"/>
      <c r="ET91" s="530"/>
      <c r="EU91" s="530"/>
      <c r="EV91" s="530"/>
      <c r="EW91" s="530"/>
      <c r="EX91" s="530"/>
      <c r="EY91" s="530"/>
      <c r="EZ91" s="530"/>
      <c r="FA91" s="530"/>
      <c r="FB91" s="530"/>
      <c r="FC91" s="531"/>
      <c r="FD91" s="511"/>
      <c r="FE91" s="511"/>
      <c r="FF91" s="511"/>
      <c r="FG91" s="511"/>
    </row>
    <row r="92" spans="28:163" ht="21" customHeight="1" x14ac:dyDescent="0.2">
      <c r="AB92" s="5"/>
      <c r="AC92" s="927" t="s">
        <v>161</v>
      </c>
      <c r="AD92" s="928"/>
      <c r="AE92" s="928"/>
      <c r="AF92" s="928"/>
      <c r="AG92" s="928"/>
      <c r="AH92" s="928"/>
      <c r="AI92" s="928"/>
      <c r="AJ92" s="929"/>
      <c r="AK92" s="508" t="s">
        <v>599</v>
      </c>
      <c r="AL92" s="508"/>
      <c r="AM92" s="508"/>
      <c r="AN92" s="508"/>
      <c r="AO92" s="508"/>
      <c r="AP92" s="508"/>
      <c r="AQ92" s="508"/>
      <c r="AR92" s="508"/>
      <c r="AS92" s="508"/>
      <c r="AT92" s="508"/>
      <c r="AU92" s="508"/>
      <c r="AV92" s="508"/>
      <c r="AW92" s="508"/>
      <c r="AX92" s="508"/>
      <c r="AY92" s="508"/>
      <c r="AZ92" s="508"/>
      <c r="BA92" s="508"/>
      <c r="BB92" s="508"/>
      <c r="BC92" s="508"/>
      <c r="BD92" s="508"/>
      <c r="BE92" s="508"/>
      <c r="BF92" s="509"/>
      <c r="BG92" s="509"/>
      <c r="BH92" s="509"/>
      <c r="BI92" s="509"/>
      <c r="BJ92" s="509"/>
      <c r="BK92" s="509"/>
      <c r="BL92" s="509"/>
      <c r="BM92" s="509"/>
      <c r="BN92" s="509"/>
      <c r="BO92" s="509"/>
      <c r="BP92" s="509"/>
      <c r="BQ92" s="509"/>
      <c r="BR92" s="509"/>
      <c r="BS92" s="509"/>
      <c r="BT92" s="509"/>
      <c r="BU92" s="509"/>
      <c r="BV92" s="509"/>
      <c r="BW92" s="509"/>
      <c r="BX92" s="509"/>
      <c r="BY92" s="509"/>
      <c r="BZ92" s="509"/>
      <c r="CA92" s="509"/>
      <c r="CB92" s="509"/>
      <c r="CC92" s="509"/>
      <c r="CD92" s="509"/>
      <c r="CE92" s="509"/>
      <c r="CF92" s="509"/>
      <c r="CG92" s="509"/>
      <c r="CH92" s="509"/>
      <c r="CI92" s="509"/>
      <c r="CJ92" s="509"/>
      <c r="CK92" s="509"/>
      <c r="CL92" s="509"/>
      <c r="CM92" s="509"/>
      <c r="CN92" s="509"/>
      <c r="CO92" s="509"/>
      <c r="CP92" s="509"/>
      <c r="CQ92" s="509"/>
      <c r="CR92" s="509"/>
      <c r="CS92" s="509"/>
      <c r="CT92" s="509"/>
      <c r="CU92" s="509"/>
      <c r="CV92" s="509"/>
      <c r="CW92" s="509"/>
      <c r="CX92" s="509"/>
      <c r="CY92" s="509"/>
      <c r="CZ92" s="509"/>
      <c r="DA92" s="509"/>
      <c r="DB92" s="509"/>
      <c r="DC92" s="509"/>
      <c r="DD92" s="509"/>
      <c r="DE92" s="509"/>
      <c r="DF92" s="509"/>
      <c r="DG92" s="509"/>
      <c r="DH92" s="509"/>
      <c r="DI92" s="509"/>
      <c r="DJ92" s="509"/>
      <c r="DK92" s="509"/>
      <c r="DL92" s="509"/>
      <c r="DM92" s="509"/>
      <c r="DN92" s="509"/>
      <c r="DO92" s="509"/>
      <c r="DP92" s="509"/>
      <c r="DQ92" s="509"/>
      <c r="DR92" s="509"/>
      <c r="DS92" s="509"/>
      <c r="DT92" s="509"/>
      <c r="DU92" s="509"/>
      <c r="DV92" s="509"/>
      <c r="DW92" s="509"/>
      <c r="DX92" s="509"/>
      <c r="DY92" s="509"/>
      <c r="DZ92" s="509"/>
      <c r="EA92" s="509"/>
      <c r="EB92" s="509"/>
      <c r="EC92" s="509"/>
      <c r="ED92" s="509"/>
      <c r="EE92" s="509"/>
      <c r="EF92" s="509"/>
      <c r="EG92" s="509"/>
      <c r="EH92" s="509"/>
      <c r="EI92" s="509"/>
      <c r="EJ92" s="509"/>
      <c r="EK92" s="509"/>
      <c r="EL92" s="509"/>
      <c r="EM92" s="509"/>
      <c r="EN92" s="509"/>
      <c r="EO92" s="509"/>
      <c r="EP92" s="509"/>
      <c r="EQ92" s="509"/>
      <c r="ER92" s="509"/>
      <c r="ES92" s="509"/>
      <c r="ET92" s="509"/>
      <c r="EU92" s="509"/>
      <c r="EV92" s="509"/>
      <c r="EW92" s="509"/>
      <c r="EX92" s="509"/>
      <c r="EY92" s="509"/>
      <c r="EZ92" s="509"/>
      <c r="FA92" s="509"/>
      <c r="FB92" s="509"/>
      <c r="FC92" s="527"/>
      <c r="FD92" s="511"/>
      <c r="FE92" s="511"/>
      <c r="FF92" s="511"/>
      <c r="FG92" s="511"/>
    </row>
    <row r="93" spans="28:163" ht="21" customHeight="1" x14ac:dyDescent="0.2">
      <c r="AB93" s="5"/>
      <c r="AC93" s="927"/>
      <c r="AD93" s="928"/>
      <c r="AE93" s="928"/>
      <c r="AF93" s="928"/>
      <c r="AG93" s="928"/>
      <c r="AH93" s="928"/>
      <c r="AI93" s="928"/>
      <c r="AJ93" s="929"/>
      <c r="AK93" s="508" t="s">
        <v>543</v>
      </c>
      <c r="AL93" s="508"/>
      <c r="AM93" s="508"/>
      <c r="AN93" s="508"/>
      <c r="AO93" s="508"/>
      <c r="AP93" s="508"/>
      <c r="AQ93" s="508"/>
      <c r="AR93" s="508"/>
      <c r="AS93" s="508"/>
      <c r="AT93" s="508"/>
      <c r="AU93" s="508"/>
      <c r="AV93" s="508"/>
      <c r="AW93" s="508"/>
      <c r="AX93" s="508"/>
      <c r="AY93" s="508"/>
      <c r="AZ93" s="508"/>
      <c r="BA93" s="508"/>
      <c r="BB93" s="508"/>
      <c r="BC93" s="508"/>
      <c r="BD93" s="508"/>
      <c r="BE93" s="508"/>
      <c r="BF93" s="509"/>
      <c r="BG93" s="509"/>
      <c r="BH93" s="509"/>
      <c r="BI93" s="509"/>
      <c r="BJ93" s="509"/>
      <c r="BK93" s="509"/>
      <c r="BL93" s="509"/>
      <c r="BM93" s="509"/>
      <c r="BN93" s="509"/>
      <c r="BO93" s="509"/>
      <c r="BP93" s="509"/>
      <c r="BQ93" s="509"/>
      <c r="BR93" s="509"/>
      <c r="BS93" s="509"/>
      <c r="BT93" s="509"/>
      <c r="BU93" s="509"/>
      <c r="BV93" s="509"/>
      <c r="BW93" s="509"/>
      <c r="BX93" s="509"/>
      <c r="BY93" s="509"/>
      <c r="BZ93" s="509"/>
      <c r="CA93" s="509"/>
      <c r="CB93" s="509"/>
      <c r="CC93" s="509"/>
      <c r="CD93" s="509"/>
      <c r="CE93" s="509"/>
      <c r="CF93" s="509"/>
      <c r="CG93" s="509"/>
      <c r="CH93" s="509"/>
      <c r="CI93" s="509"/>
      <c r="CJ93" s="509"/>
      <c r="CK93" s="509"/>
      <c r="CL93" s="509"/>
      <c r="CM93" s="509"/>
      <c r="CN93" s="509"/>
      <c r="CO93" s="509"/>
      <c r="CP93" s="509"/>
      <c r="CQ93" s="509"/>
      <c r="CR93" s="509"/>
      <c r="CS93" s="509"/>
      <c r="CT93" s="509"/>
      <c r="CU93" s="509"/>
      <c r="CV93" s="509"/>
      <c r="CW93" s="509"/>
      <c r="CX93" s="509"/>
      <c r="CY93" s="509"/>
      <c r="CZ93" s="509"/>
      <c r="DA93" s="509"/>
      <c r="DB93" s="509"/>
      <c r="DC93" s="509"/>
      <c r="DD93" s="509"/>
      <c r="DE93" s="509"/>
      <c r="DF93" s="509"/>
      <c r="DG93" s="509"/>
      <c r="DH93" s="509"/>
      <c r="DI93" s="509"/>
      <c r="DJ93" s="509"/>
      <c r="DK93" s="509"/>
      <c r="DL93" s="509"/>
      <c r="DM93" s="509"/>
      <c r="DN93" s="509"/>
      <c r="DO93" s="509"/>
      <c r="DP93" s="509"/>
      <c r="DQ93" s="509"/>
      <c r="DR93" s="509"/>
      <c r="DS93" s="509"/>
      <c r="DT93" s="509"/>
      <c r="DU93" s="509"/>
      <c r="DV93" s="509"/>
      <c r="DW93" s="509"/>
      <c r="DX93" s="509"/>
      <c r="DY93" s="509"/>
      <c r="DZ93" s="509"/>
      <c r="EA93" s="509"/>
      <c r="EB93" s="509"/>
      <c r="EC93" s="509"/>
      <c r="ED93" s="509"/>
      <c r="EE93" s="509"/>
      <c r="EF93" s="509"/>
      <c r="EG93" s="509"/>
      <c r="EH93" s="509"/>
      <c r="EI93" s="509"/>
      <c r="EJ93" s="509"/>
      <c r="EK93" s="509"/>
      <c r="EL93" s="509"/>
      <c r="EM93" s="509"/>
      <c r="EN93" s="509"/>
      <c r="EO93" s="509"/>
      <c r="EP93" s="509"/>
      <c r="EQ93" s="509"/>
      <c r="ER93" s="509"/>
      <c r="ES93" s="509"/>
      <c r="ET93" s="509"/>
      <c r="EU93" s="509"/>
      <c r="EV93" s="509"/>
      <c r="EW93" s="509"/>
      <c r="EX93" s="509"/>
      <c r="EY93" s="509"/>
      <c r="EZ93" s="509"/>
      <c r="FA93" s="509"/>
      <c r="FB93" s="509"/>
      <c r="FC93" s="527"/>
      <c r="FD93" s="511"/>
      <c r="FE93" s="511"/>
      <c r="FF93" s="511"/>
      <c r="FG93" s="511"/>
    </row>
    <row r="94" spans="28:163" ht="21" customHeight="1" x14ac:dyDescent="0.2">
      <c r="AB94" s="5"/>
      <c r="AC94" s="927"/>
      <c r="AD94" s="928"/>
      <c r="AE94" s="928"/>
      <c r="AF94" s="928"/>
      <c r="AG94" s="928"/>
      <c r="AH94" s="928"/>
      <c r="AI94" s="928"/>
      <c r="AJ94" s="929"/>
      <c r="AK94" s="508" t="s">
        <v>544</v>
      </c>
      <c r="AL94" s="508"/>
      <c r="AM94" s="508"/>
      <c r="AN94" s="508"/>
      <c r="AO94" s="508"/>
      <c r="AP94" s="508"/>
      <c r="AQ94" s="508"/>
      <c r="AR94" s="508"/>
      <c r="AS94" s="508"/>
      <c r="AT94" s="508"/>
      <c r="AU94" s="508"/>
      <c r="AV94" s="508"/>
      <c r="AW94" s="508"/>
      <c r="AX94" s="508"/>
      <c r="AY94" s="508"/>
      <c r="AZ94" s="508"/>
      <c r="BA94" s="508"/>
      <c r="BB94" s="508"/>
      <c r="BC94" s="508"/>
      <c r="BD94" s="508"/>
      <c r="BE94" s="508"/>
      <c r="BF94" s="509"/>
      <c r="BG94" s="509"/>
      <c r="BH94" s="509"/>
      <c r="BI94" s="509"/>
      <c r="BJ94" s="509"/>
      <c r="BK94" s="509"/>
      <c r="BL94" s="509"/>
      <c r="BM94" s="509"/>
      <c r="BN94" s="509"/>
      <c r="BO94" s="509"/>
      <c r="BP94" s="509"/>
      <c r="BQ94" s="509"/>
      <c r="BR94" s="509"/>
      <c r="BS94" s="509"/>
      <c r="BT94" s="509"/>
      <c r="BU94" s="509"/>
      <c r="BV94" s="509"/>
      <c r="BW94" s="509"/>
      <c r="BX94" s="509"/>
      <c r="BY94" s="509"/>
      <c r="BZ94" s="509"/>
      <c r="CA94" s="509"/>
      <c r="CB94" s="509"/>
      <c r="CC94" s="509"/>
      <c r="CD94" s="509"/>
      <c r="CE94" s="509"/>
      <c r="CF94" s="509"/>
      <c r="CG94" s="509"/>
      <c r="CH94" s="509"/>
      <c r="CI94" s="509"/>
      <c r="CJ94" s="509"/>
      <c r="CK94" s="509"/>
      <c r="CL94" s="509"/>
      <c r="CM94" s="509"/>
      <c r="CN94" s="509"/>
      <c r="CO94" s="509"/>
      <c r="CP94" s="509"/>
      <c r="CQ94" s="509"/>
      <c r="CR94" s="509"/>
      <c r="CS94" s="509"/>
      <c r="CT94" s="509"/>
      <c r="CU94" s="509"/>
      <c r="CV94" s="509"/>
      <c r="CW94" s="509"/>
      <c r="CX94" s="509"/>
      <c r="CY94" s="509"/>
      <c r="CZ94" s="509"/>
      <c r="DA94" s="509"/>
      <c r="DB94" s="509"/>
      <c r="DC94" s="509"/>
      <c r="DD94" s="509"/>
      <c r="DE94" s="509"/>
      <c r="DF94" s="509"/>
      <c r="DG94" s="509"/>
      <c r="DH94" s="509"/>
      <c r="DI94" s="509"/>
      <c r="DJ94" s="509"/>
      <c r="DK94" s="509"/>
      <c r="DL94" s="509"/>
      <c r="DM94" s="509"/>
      <c r="DN94" s="509"/>
      <c r="DO94" s="509"/>
      <c r="DP94" s="509"/>
      <c r="DQ94" s="509"/>
      <c r="DR94" s="509"/>
      <c r="DS94" s="509"/>
      <c r="DT94" s="509"/>
      <c r="DU94" s="509"/>
      <c r="DV94" s="509"/>
      <c r="DW94" s="509"/>
      <c r="DX94" s="509"/>
      <c r="DY94" s="509"/>
      <c r="DZ94" s="509"/>
      <c r="EA94" s="509"/>
      <c r="EB94" s="509"/>
      <c r="EC94" s="509"/>
      <c r="ED94" s="509"/>
      <c r="EE94" s="509"/>
      <c r="EF94" s="509"/>
      <c r="EG94" s="509"/>
      <c r="EH94" s="509"/>
      <c r="EI94" s="509"/>
      <c r="EJ94" s="509"/>
      <c r="EK94" s="509"/>
      <c r="EL94" s="509"/>
      <c r="EM94" s="509"/>
      <c r="EN94" s="509"/>
      <c r="EO94" s="509"/>
      <c r="EP94" s="509"/>
      <c r="EQ94" s="509"/>
      <c r="ER94" s="509"/>
      <c r="ES94" s="509"/>
      <c r="ET94" s="509"/>
      <c r="EU94" s="509"/>
      <c r="EV94" s="509"/>
      <c r="EW94" s="509"/>
      <c r="EX94" s="509"/>
      <c r="EY94" s="509"/>
      <c r="EZ94" s="509"/>
      <c r="FA94" s="509"/>
      <c r="FB94" s="509"/>
      <c r="FC94" s="527"/>
      <c r="FD94" s="511"/>
      <c r="FE94" s="511"/>
      <c r="FF94" s="511"/>
      <c r="FG94" s="511"/>
    </row>
    <row r="95" spans="28:163" ht="21" customHeight="1" x14ac:dyDescent="0.2">
      <c r="AB95" s="5"/>
      <c r="AC95" s="927"/>
      <c r="AD95" s="928"/>
      <c r="AE95" s="928"/>
      <c r="AF95" s="928"/>
      <c r="AG95" s="928"/>
      <c r="AH95" s="928"/>
      <c r="AI95" s="928"/>
      <c r="AJ95" s="929"/>
      <c r="AK95" s="508" t="s">
        <v>545</v>
      </c>
      <c r="AL95" s="508"/>
      <c r="AM95" s="508"/>
      <c r="AN95" s="508"/>
      <c r="AO95" s="508"/>
      <c r="AP95" s="508"/>
      <c r="AQ95" s="508"/>
      <c r="AR95" s="508"/>
      <c r="AS95" s="508"/>
      <c r="AT95" s="508"/>
      <c r="AU95" s="508"/>
      <c r="AV95" s="508"/>
      <c r="AW95" s="508"/>
      <c r="AX95" s="508"/>
      <c r="AY95" s="508"/>
      <c r="AZ95" s="508"/>
      <c r="BA95" s="508"/>
      <c r="BB95" s="508"/>
      <c r="BC95" s="508"/>
      <c r="BD95" s="508"/>
      <c r="BE95" s="508"/>
      <c r="BF95" s="509"/>
      <c r="BG95" s="509"/>
      <c r="BH95" s="509"/>
      <c r="BI95" s="509"/>
      <c r="BJ95" s="509"/>
      <c r="BK95" s="509"/>
      <c r="BL95" s="509"/>
      <c r="BM95" s="509"/>
      <c r="BN95" s="509"/>
      <c r="BO95" s="509"/>
      <c r="BP95" s="509"/>
      <c r="BQ95" s="509"/>
      <c r="BR95" s="509"/>
      <c r="BS95" s="509"/>
      <c r="BT95" s="509"/>
      <c r="BU95" s="509"/>
      <c r="BV95" s="509"/>
      <c r="BW95" s="509"/>
      <c r="BX95" s="509"/>
      <c r="BY95" s="509"/>
      <c r="BZ95" s="509"/>
      <c r="CA95" s="509"/>
      <c r="CB95" s="509"/>
      <c r="CC95" s="509"/>
      <c r="CD95" s="509"/>
      <c r="CE95" s="509"/>
      <c r="CF95" s="509"/>
      <c r="CG95" s="509"/>
      <c r="CH95" s="509"/>
      <c r="CI95" s="509"/>
      <c r="CJ95" s="509"/>
      <c r="CK95" s="509"/>
      <c r="CL95" s="509"/>
      <c r="CM95" s="509"/>
      <c r="CN95" s="509"/>
      <c r="CO95" s="509"/>
      <c r="CP95" s="509"/>
      <c r="CQ95" s="509"/>
      <c r="CR95" s="509"/>
      <c r="CS95" s="509"/>
      <c r="CT95" s="509"/>
      <c r="CU95" s="509"/>
      <c r="CV95" s="509"/>
      <c r="CW95" s="509"/>
      <c r="CX95" s="509"/>
      <c r="CY95" s="509"/>
      <c r="CZ95" s="509"/>
      <c r="DA95" s="509"/>
      <c r="DB95" s="509"/>
      <c r="DC95" s="509"/>
      <c r="DD95" s="509"/>
      <c r="DE95" s="509"/>
      <c r="DF95" s="509"/>
      <c r="DG95" s="509"/>
      <c r="DH95" s="509"/>
      <c r="DI95" s="509"/>
      <c r="DJ95" s="509"/>
      <c r="DK95" s="509"/>
      <c r="DL95" s="509"/>
      <c r="DM95" s="509"/>
      <c r="DN95" s="509"/>
      <c r="DO95" s="509"/>
      <c r="DP95" s="509"/>
      <c r="DQ95" s="509"/>
      <c r="DR95" s="509"/>
      <c r="DS95" s="509"/>
      <c r="DT95" s="509"/>
      <c r="DU95" s="509"/>
      <c r="DV95" s="509"/>
      <c r="DW95" s="509"/>
      <c r="DX95" s="509"/>
      <c r="DY95" s="509"/>
      <c r="DZ95" s="509"/>
      <c r="EA95" s="509"/>
      <c r="EB95" s="509"/>
      <c r="EC95" s="509"/>
      <c r="ED95" s="509"/>
      <c r="EE95" s="509"/>
      <c r="EF95" s="509"/>
      <c r="EG95" s="509"/>
      <c r="EH95" s="509"/>
      <c r="EI95" s="509"/>
      <c r="EJ95" s="509"/>
      <c r="EK95" s="509"/>
      <c r="EL95" s="509"/>
      <c r="EM95" s="509"/>
      <c r="EN95" s="509"/>
      <c r="EO95" s="509"/>
      <c r="EP95" s="509"/>
      <c r="EQ95" s="509"/>
      <c r="ER95" s="509"/>
      <c r="ES95" s="509"/>
      <c r="ET95" s="509"/>
      <c r="EU95" s="509"/>
      <c r="EV95" s="509"/>
      <c r="EW95" s="509"/>
      <c r="EX95" s="509"/>
      <c r="EY95" s="509"/>
      <c r="EZ95" s="509"/>
      <c r="FA95" s="509"/>
      <c r="FB95" s="509"/>
      <c r="FC95" s="527"/>
      <c r="FD95" s="511"/>
      <c r="FE95" s="511"/>
      <c r="FF95" s="511"/>
      <c r="FG95" s="511"/>
    </row>
    <row r="96" spans="28:163" ht="21" customHeight="1" x14ac:dyDescent="0.2">
      <c r="AB96" s="5"/>
      <c r="AC96" s="927"/>
      <c r="AD96" s="928"/>
      <c r="AE96" s="928"/>
      <c r="AF96" s="928"/>
      <c r="AG96" s="928"/>
      <c r="AH96" s="928"/>
      <c r="AI96" s="928"/>
      <c r="AJ96" s="929"/>
      <c r="AK96" s="508" t="s">
        <v>546</v>
      </c>
      <c r="AL96" s="508"/>
      <c r="AM96" s="508"/>
      <c r="AN96" s="508"/>
      <c r="AO96" s="508"/>
      <c r="AP96" s="508"/>
      <c r="AQ96" s="508"/>
      <c r="AR96" s="508"/>
      <c r="AS96" s="508"/>
      <c r="AT96" s="508"/>
      <c r="AU96" s="508"/>
      <c r="AV96" s="508"/>
      <c r="AW96" s="508"/>
      <c r="AX96" s="508"/>
      <c r="AY96" s="508"/>
      <c r="AZ96" s="508"/>
      <c r="BA96" s="508"/>
      <c r="BB96" s="508"/>
      <c r="BC96" s="508"/>
      <c r="BD96" s="508"/>
      <c r="BE96" s="508"/>
      <c r="BF96" s="509"/>
      <c r="BG96" s="509"/>
      <c r="BH96" s="509"/>
      <c r="BI96" s="509"/>
      <c r="BJ96" s="509"/>
      <c r="BK96" s="509"/>
      <c r="BL96" s="509"/>
      <c r="BM96" s="509"/>
      <c r="BN96" s="509"/>
      <c r="BO96" s="509"/>
      <c r="BP96" s="509"/>
      <c r="BQ96" s="509"/>
      <c r="BR96" s="509"/>
      <c r="BS96" s="509"/>
      <c r="BT96" s="509"/>
      <c r="BU96" s="509"/>
      <c r="BV96" s="509"/>
      <c r="BW96" s="509"/>
      <c r="BX96" s="509"/>
      <c r="BY96" s="509"/>
      <c r="BZ96" s="509"/>
      <c r="CA96" s="509"/>
      <c r="CB96" s="509"/>
      <c r="CC96" s="509"/>
      <c r="CD96" s="509"/>
      <c r="CE96" s="509"/>
      <c r="CF96" s="509"/>
      <c r="CG96" s="509"/>
      <c r="CH96" s="509"/>
      <c r="CI96" s="509"/>
      <c r="CJ96" s="509"/>
      <c r="CK96" s="509"/>
      <c r="CL96" s="509"/>
      <c r="CM96" s="509"/>
      <c r="CN96" s="509"/>
      <c r="CO96" s="509"/>
      <c r="CP96" s="509"/>
      <c r="CQ96" s="509"/>
      <c r="CR96" s="509"/>
      <c r="CS96" s="509"/>
      <c r="CT96" s="509"/>
      <c r="CU96" s="509"/>
      <c r="CV96" s="509"/>
      <c r="CW96" s="509"/>
      <c r="CX96" s="509"/>
      <c r="CY96" s="509"/>
      <c r="CZ96" s="509"/>
      <c r="DA96" s="509"/>
      <c r="DB96" s="509"/>
      <c r="DC96" s="509"/>
      <c r="DD96" s="509"/>
      <c r="DE96" s="509"/>
      <c r="DF96" s="509"/>
      <c r="DG96" s="509"/>
      <c r="DH96" s="509"/>
      <c r="DI96" s="509"/>
      <c r="DJ96" s="509"/>
      <c r="DK96" s="509"/>
      <c r="DL96" s="509"/>
      <c r="DM96" s="509"/>
      <c r="DN96" s="509"/>
      <c r="DO96" s="509"/>
      <c r="DP96" s="509"/>
      <c r="DQ96" s="509"/>
      <c r="DR96" s="509"/>
      <c r="DS96" s="509"/>
      <c r="DT96" s="509"/>
      <c r="DU96" s="509"/>
      <c r="DV96" s="509"/>
      <c r="DW96" s="509"/>
      <c r="DX96" s="509"/>
      <c r="DY96" s="509"/>
      <c r="DZ96" s="509"/>
      <c r="EA96" s="509"/>
      <c r="EB96" s="509"/>
      <c r="EC96" s="509"/>
      <c r="ED96" s="509"/>
      <c r="EE96" s="509"/>
      <c r="EF96" s="509"/>
      <c r="EG96" s="509"/>
      <c r="EH96" s="509"/>
      <c r="EI96" s="509"/>
      <c r="EJ96" s="509"/>
      <c r="EK96" s="509"/>
      <c r="EL96" s="509"/>
      <c r="EM96" s="509"/>
      <c r="EN96" s="509"/>
      <c r="EO96" s="509"/>
      <c r="EP96" s="509"/>
      <c r="EQ96" s="509"/>
      <c r="ER96" s="509"/>
      <c r="ES96" s="509"/>
      <c r="ET96" s="509"/>
      <c r="EU96" s="509"/>
      <c r="EV96" s="509"/>
      <c r="EW96" s="509"/>
      <c r="EX96" s="509"/>
      <c r="EY96" s="509"/>
      <c r="EZ96" s="509"/>
      <c r="FA96" s="509"/>
      <c r="FB96" s="509"/>
      <c r="FC96" s="527"/>
      <c r="FD96" s="511"/>
      <c r="FE96" s="511"/>
      <c r="FF96" s="511"/>
      <c r="FG96" s="511"/>
    </row>
    <row r="97" spans="28:163" ht="21" customHeight="1" x14ac:dyDescent="0.2">
      <c r="AB97" s="5"/>
      <c r="AC97" s="927"/>
      <c r="AD97" s="928"/>
      <c r="AE97" s="928"/>
      <c r="AF97" s="928"/>
      <c r="AG97" s="928"/>
      <c r="AH97" s="928"/>
      <c r="AI97" s="928"/>
      <c r="AJ97" s="929"/>
      <c r="AK97" s="508" t="s">
        <v>547</v>
      </c>
      <c r="AL97" s="508"/>
      <c r="AM97" s="508"/>
      <c r="AN97" s="508"/>
      <c r="AO97" s="508"/>
      <c r="AP97" s="508"/>
      <c r="AQ97" s="508"/>
      <c r="AR97" s="508"/>
      <c r="AS97" s="508"/>
      <c r="AT97" s="508"/>
      <c r="AU97" s="508"/>
      <c r="AV97" s="508"/>
      <c r="AW97" s="508"/>
      <c r="AX97" s="508"/>
      <c r="AY97" s="508"/>
      <c r="AZ97" s="508"/>
      <c r="BA97" s="508"/>
      <c r="BB97" s="508"/>
      <c r="BC97" s="508"/>
      <c r="BD97" s="508"/>
      <c r="BE97" s="508"/>
      <c r="BF97" s="509"/>
      <c r="BG97" s="509"/>
      <c r="BH97" s="509"/>
      <c r="BI97" s="509"/>
      <c r="BJ97" s="509"/>
      <c r="BK97" s="509"/>
      <c r="BL97" s="509"/>
      <c r="BM97" s="509"/>
      <c r="BN97" s="509"/>
      <c r="BO97" s="509"/>
      <c r="BP97" s="509"/>
      <c r="BQ97" s="509"/>
      <c r="BR97" s="509"/>
      <c r="BS97" s="509"/>
      <c r="BT97" s="509"/>
      <c r="BU97" s="509"/>
      <c r="BV97" s="509"/>
      <c r="BW97" s="509"/>
      <c r="BX97" s="509"/>
      <c r="BY97" s="509"/>
      <c r="BZ97" s="509"/>
      <c r="CA97" s="509"/>
      <c r="CB97" s="509"/>
      <c r="CC97" s="509"/>
      <c r="CD97" s="509"/>
      <c r="CE97" s="509"/>
      <c r="CF97" s="509"/>
      <c r="CG97" s="509"/>
      <c r="CH97" s="509"/>
      <c r="CI97" s="509"/>
      <c r="CJ97" s="509"/>
      <c r="CK97" s="509"/>
      <c r="CL97" s="509"/>
      <c r="CM97" s="509"/>
      <c r="CN97" s="509"/>
      <c r="CO97" s="509"/>
      <c r="CP97" s="509"/>
      <c r="CQ97" s="509"/>
      <c r="CR97" s="509"/>
      <c r="CS97" s="509"/>
      <c r="CT97" s="509"/>
      <c r="CU97" s="509"/>
      <c r="CV97" s="509"/>
      <c r="CW97" s="509"/>
      <c r="CX97" s="509"/>
      <c r="CY97" s="509"/>
      <c r="CZ97" s="509"/>
      <c r="DA97" s="509"/>
      <c r="DB97" s="509"/>
      <c r="DC97" s="509"/>
      <c r="DD97" s="509"/>
      <c r="DE97" s="509"/>
      <c r="DF97" s="509"/>
      <c r="DG97" s="509"/>
      <c r="DH97" s="509"/>
      <c r="DI97" s="509"/>
      <c r="DJ97" s="509"/>
      <c r="DK97" s="509"/>
      <c r="DL97" s="509"/>
      <c r="DM97" s="509"/>
      <c r="DN97" s="509"/>
      <c r="DO97" s="509"/>
      <c r="DP97" s="509"/>
      <c r="DQ97" s="509"/>
      <c r="DR97" s="509"/>
      <c r="DS97" s="509"/>
      <c r="DT97" s="509"/>
      <c r="DU97" s="509"/>
      <c r="DV97" s="509"/>
      <c r="DW97" s="509"/>
      <c r="DX97" s="509"/>
      <c r="DY97" s="509"/>
      <c r="DZ97" s="509"/>
      <c r="EA97" s="509"/>
      <c r="EB97" s="509"/>
      <c r="EC97" s="509"/>
      <c r="ED97" s="509"/>
      <c r="EE97" s="509"/>
      <c r="EF97" s="509"/>
      <c r="EG97" s="509"/>
      <c r="EH97" s="509"/>
      <c r="EI97" s="509"/>
      <c r="EJ97" s="509"/>
      <c r="EK97" s="509"/>
      <c r="EL97" s="509"/>
      <c r="EM97" s="509"/>
      <c r="EN97" s="509"/>
      <c r="EO97" s="509"/>
      <c r="EP97" s="509"/>
      <c r="EQ97" s="509"/>
      <c r="ER97" s="509"/>
      <c r="ES97" s="509"/>
      <c r="ET97" s="509"/>
      <c r="EU97" s="509"/>
      <c r="EV97" s="509"/>
      <c r="EW97" s="509"/>
      <c r="EX97" s="509"/>
      <c r="EY97" s="509"/>
      <c r="EZ97" s="509"/>
      <c r="FA97" s="509"/>
      <c r="FB97" s="509"/>
      <c r="FC97" s="527"/>
      <c r="FD97" s="511"/>
      <c r="FE97" s="511"/>
      <c r="FF97" s="511"/>
      <c r="FG97" s="511"/>
    </row>
    <row r="98" spans="28:163" ht="21" customHeight="1" x14ac:dyDescent="0.2">
      <c r="AB98" s="5"/>
      <c r="AC98" s="933" t="s">
        <v>163</v>
      </c>
      <c r="AD98" s="934"/>
      <c r="AE98" s="934"/>
      <c r="AF98" s="934"/>
      <c r="AG98" s="934"/>
      <c r="AH98" s="934"/>
      <c r="AI98" s="934"/>
      <c r="AJ98" s="935"/>
      <c r="AK98" s="513" t="s">
        <v>600</v>
      </c>
      <c r="AL98" s="513"/>
      <c r="AM98" s="513"/>
      <c r="AN98" s="513"/>
      <c r="AO98" s="513"/>
      <c r="AP98" s="513"/>
      <c r="AQ98" s="513"/>
      <c r="AR98" s="513"/>
      <c r="AS98" s="513"/>
      <c r="AT98" s="513"/>
      <c r="AU98" s="513"/>
      <c r="AV98" s="513"/>
      <c r="AW98" s="513"/>
      <c r="AX98" s="513"/>
      <c r="AY98" s="513"/>
      <c r="AZ98" s="513"/>
      <c r="BA98" s="513"/>
      <c r="BB98" s="513"/>
      <c r="BC98" s="513"/>
      <c r="BD98" s="513"/>
      <c r="BE98" s="513"/>
      <c r="BF98" s="514"/>
      <c r="BG98" s="514"/>
      <c r="BH98" s="514"/>
      <c r="BI98" s="514"/>
      <c r="BJ98" s="514"/>
      <c r="BK98" s="514"/>
      <c r="BL98" s="514"/>
      <c r="BM98" s="514"/>
      <c r="BN98" s="514"/>
      <c r="BO98" s="514"/>
      <c r="BP98" s="514"/>
      <c r="BQ98" s="514"/>
      <c r="BR98" s="514"/>
      <c r="BS98" s="514"/>
      <c r="BT98" s="514"/>
      <c r="BU98" s="514"/>
      <c r="BV98" s="514"/>
      <c r="BW98" s="514"/>
      <c r="BX98" s="514"/>
      <c r="BY98" s="514"/>
      <c r="BZ98" s="514"/>
      <c r="CA98" s="514"/>
      <c r="CB98" s="514"/>
      <c r="CC98" s="514"/>
      <c r="CD98" s="514"/>
      <c r="CE98" s="514"/>
      <c r="CF98" s="514"/>
      <c r="CG98" s="514"/>
      <c r="CH98" s="514"/>
      <c r="CI98" s="514"/>
      <c r="CJ98" s="514"/>
      <c r="CK98" s="514"/>
      <c r="CL98" s="514"/>
      <c r="CM98" s="514"/>
      <c r="CN98" s="514"/>
      <c r="CO98" s="514"/>
      <c r="CP98" s="514"/>
      <c r="CQ98" s="514"/>
      <c r="CR98" s="514"/>
      <c r="CS98" s="514"/>
      <c r="CT98" s="514"/>
      <c r="CU98" s="514"/>
      <c r="CV98" s="514"/>
      <c r="CW98" s="514"/>
      <c r="CX98" s="514"/>
      <c r="CY98" s="514"/>
      <c r="CZ98" s="514"/>
      <c r="DA98" s="514"/>
      <c r="DB98" s="514"/>
      <c r="DC98" s="514"/>
      <c r="DD98" s="514"/>
      <c r="DE98" s="514"/>
      <c r="DF98" s="514"/>
      <c r="DG98" s="514"/>
      <c r="DH98" s="514"/>
      <c r="DI98" s="514"/>
      <c r="DJ98" s="514"/>
      <c r="DK98" s="514"/>
      <c r="DL98" s="514"/>
      <c r="DM98" s="514"/>
      <c r="DN98" s="514"/>
      <c r="DO98" s="514"/>
      <c r="DP98" s="514"/>
      <c r="DQ98" s="514"/>
      <c r="DR98" s="514"/>
      <c r="DS98" s="514"/>
      <c r="DT98" s="514"/>
      <c r="DU98" s="514"/>
      <c r="DV98" s="514"/>
      <c r="DW98" s="514"/>
      <c r="DX98" s="514"/>
      <c r="DY98" s="514"/>
      <c r="DZ98" s="514"/>
      <c r="EA98" s="514"/>
      <c r="EB98" s="514"/>
      <c r="EC98" s="514"/>
      <c r="ED98" s="514"/>
      <c r="EE98" s="514"/>
      <c r="EF98" s="514"/>
      <c r="EG98" s="514"/>
      <c r="EH98" s="514"/>
      <c r="EI98" s="514"/>
      <c r="EJ98" s="514"/>
      <c r="EK98" s="514"/>
      <c r="EL98" s="514"/>
      <c r="EM98" s="514"/>
      <c r="EN98" s="514"/>
      <c r="EO98" s="514"/>
      <c r="EP98" s="514"/>
      <c r="EQ98" s="514"/>
      <c r="ER98" s="514"/>
      <c r="ES98" s="514"/>
      <c r="ET98" s="514"/>
      <c r="EU98" s="514"/>
      <c r="EV98" s="514"/>
      <c r="EW98" s="514"/>
      <c r="EX98" s="514"/>
      <c r="EY98" s="514"/>
      <c r="EZ98" s="514"/>
      <c r="FA98" s="514"/>
      <c r="FB98" s="514"/>
      <c r="FC98" s="528"/>
      <c r="FD98" s="511"/>
      <c r="FE98" s="511"/>
      <c r="FF98" s="511"/>
      <c r="FG98" s="511"/>
    </row>
    <row r="99" spans="28:163" ht="21" customHeight="1" x14ac:dyDescent="0.2">
      <c r="AB99" s="5"/>
      <c r="AC99" s="927"/>
      <c r="AD99" s="928"/>
      <c r="AE99" s="928"/>
      <c r="AF99" s="928"/>
      <c r="AG99" s="928"/>
      <c r="AH99" s="928"/>
      <c r="AI99" s="928"/>
      <c r="AJ99" s="929"/>
      <c r="AK99" s="508" t="s">
        <v>549</v>
      </c>
      <c r="AL99" s="508"/>
      <c r="AM99" s="508"/>
      <c r="AN99" s="508"/>
      <c r="AO99" s="508"/>
      <c r="AP99" s="508"/>
      <c r="AQ99" s="508"/>
      <c r="AR99" s="508"/>
      <c r="AS99" s="508"/>
      <c r="AT99" s="508"/>
      <c r="AU99" s="508"/>
      <c r="AV99" s="508"/>
      <c r="AW99" s="508"/>
      <c r="AX99" s="508"/>
      <c r="AY99" s="508"/>
      <c r="AZ99" s="508"/>
      <c r="BA99" s="508"/>
      <c r="BB99" s="508"/>
      <c r="BC99" s="508"/>
      <c r="BD99" s="508"/>
      <c r="BE99" s="508"/>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c r="CG99" s="509"/>
      <c r="CH99" s="509"/>
      <c r="CI99" s="509"/>
      <c r="CJ99" s="509"/>
      <c r="CK99" s="509"/>
      <c r="CL99" s="509"/>
      <c r="CM99" s="509"/>
      <c r="CN99" s="509"/>
      <c r="CO99" s="509"/>
      <c r="CP99" s="509"/>
      <c r="CQ99" s="509"/>
      <c r="CR99" s="509"/>
      <c r="CS99" s="509"/>
      <c r="CT99" s="509"/>
      <c r="CU99" s="509"/>
      <c r="CV99" s="509"/>
      <c r="CW99" s="509"/>
      <c r="CX99" s="509"/>
      <c r="CY99" s="509"/>
      <c r="CZ99" s="509"/>
      <c r="DA99" s="509"/>
      <c r="DB99" s="509"/>
      <c r="DC99" s="509"/>
      <c r="DD99" s="509"/>
      <c r="DE99" s="509"/>
      <c r="DF99" s="509"/>
      <c r="DG99" s="509"/>
      <c r="DH99" s="509"/>
      <c r="DI99" s="509"/>
      <c r="DJ99" s="509"/>
      <c r="DK99" s="509"/>
      <c r="DL99" s="509"/>
      <c r="DM99" s="509"/>
      <c r="DN99" s="509"/>
      <c r="DO99" s="509"/>
      <c r="DP99" s="509"/>
      <c r="DQ99" s="509"/>
      <c r="DR99" s="509"/>
      <c r="DS99" s="509"/>
      <c r="DT99" s="509"/>
      <c r="DU99" s="509"/>
      <c r="DV99" s="509"/>
      <c r="DW99" s="509"/>
      <c r="DX99" s="509"/>
      <c r="DY99" s="509"/>
      <c r="DZ99" s="509"/>
      <c r="EA99" s="509"/>
      <c r="EB99" s="509"/>
      <c r="EC99" s="509"/>
      <c r="ED99" s="509"/>
      <c r="EE99" s="509"/>
      <c r="EF99" s="509"/>
      <c r="EG99" s="509"/>
      <c r="EH99" s="509"/>
      <c r="EI99" s="509"/>
      <c r="EJ99" s="509"/>
      <c r="EK99" s="509"/>
      <c r="EL99" s="509"/>
      <c r="EM99" s="509"/>
      <c r="EN99" s="509"/>
      <c r="EO99" s="509"/>
      <c r="EP99" s="509"/>
      <c r="EQ99" s="509"/>
      <c r="ER99" s="509"/>
      <c r="ES99" s="509"/>
      <c r="ET99" s="509"/>
      <c r="EU99" s="509"/>
      <c r="EV99" s="509"/>
      <c r="EW99" s="509"/>
      <c r="EX99" s="509"/>
      <c r="EY99" s="509"/>
      <c r="EZ99" s="509"/>
      <c r="FA99" s="509"/>
      <c r="FB99" s="509"/>
      <c r="FC99" s="527"/>
      <c r="FD99" s="511"/>
      <c r="FE99" s="511"/>
      <c r="FF99" s="511"/>
      <c r="FG99" s="511"/>
    </row>
    <row r="100" spans="28:163" ht="21" customHeight="1" x14ac:dyDescent="0.2">
      <c r="AB100" s="5"/>
      <c r="AC100" s="930"/>
      <c r="AD100" s="931"/>
      <c r="AE100" s="931"/>
      <c r="AF100" s="931"/>
      <c r="AG100" s="931"/>
      <c r="AH100" s="931"/>
      <c r="AI100" s="931"/>
      <c r="AJ100" s="932"/>
      <c r="AK100" s="529" t="s">
        <v>550</v>
      </c>
      <c r="AL100" s="529"/>
      <c r="AM100" s="529"/>
      <c r="AN100" s="529"/>
      <c r="AO100" s="529"/>
      <c r="AP100" s="529"/>
      <c r="AQ100" s="529"/>
      <c r="AR100" s="529"/>
      <c r="AS100" s="529"/>
      <c r="AT100" s="529"/>
      <c r="AU100" s="529"/>
      <c r="AV100" s="529"/>
      <c r="AW100" s="529"/>
      <c r="AX100" s="529"/>
      <c r="AY100" s="529"/>
      <c r="AZ100" s="529"/>
      <c r="BA100" s="529"/>
      <c r="BB100" s="529"/>
      <c r="BC100" s="529"/>
      <c r="BD100" s="529"/>
      <c r="BE100" s="529"/>
      <c r="BF100" s="530"/>
      <c r="BG100" s="530"/>
      <c r="BH100" s="530"/>
      <c r="BI100" s="530"/>
      <c r="BJ100" s="530"/>
      <c r="BK100" s="530"/>
      <c r="BL100" s="530"/>
      <c r="BM100" s="530"/>
      <c r="BN100" s="530"/>
      <c r="BO100" s="530"/>
      <c r="BP100" s="530"/>
      <c r="BQ100" s="530"/>
      <c r="BR100" s="530"/>
      <c r="BS100" s="530"/>
      <c r="BT100" s="530"/>
      <c r="BU100" s="530"/>
      <c r="BV100" s="530"/>
      <c r="BW100" s="530"/>
      <c r="BX100" s="530"/>
      <c r="BY100" s="530"/>
      <c r="BZ100" s="530"/>
      <c r="CA100" s="530"/>
      <c r="CB100" s="530"/>
      <c r="CC100" s="530"/>
      <c r="CD100" s="530"/>
      <c r="CE100" s="530"/>
      <c r="CF100" s="530"/>
      <c r="CG100" s="530"/>
      <c r="CH100" s="530"/>
      <c r="CI100" s="530"/>
      <c r="CJ100" s="530"/>
      <c r="CK100" s="530"/>
      <c r="CL100" s="530"/>
      <c r="CM100" s="530"/>
      <c r="CN100" s="530"/>
      <c r="CO100" s="530"/>
      <c r="CP100" s="530"/>
      <c r="CQ100" s="530"/>
      <c r="CR100" s="530"/>
      <c r="CS100" s="530"/>
      <c r="CT100" s="530"/>
      <c r="CU100" s="530"/>
      <c r="CV100" s="530"/>
      <c r="CW100" s="530"/>
      <c r="CX100" s="530"/>
      <c r="CY100" s="530"/>
      <c r="CZ100" s="530"/>
      <c r="DA100" s="530"/>
      <c r="DB100" s="530"/>
      <c r="DC100" s="530"/>
      <c r="DD100" s="530"/>
      <c r="DE100" s="530"/>
      <c r="DF100" s="530"/>
      <c r="DG100" s="530"/>
      <c r="DH100" s="530"/>
      <c r="DI100" s="530"/>
      <c r="DJ100" s="530"/>
      <c r="DK100" s="530"/>
      <c r="DL100" s="530"/>
      <c r="DM100" s="530"/>
      <c r="DN100" s="530"/>
      <c r="DO100" s="530"/>
      <c r="DP100" s="530"/>
      <c r="DQ100" s="530"/>
      <c r="DR100" s="530"/>
      <c r="DS100" s="530"/>
      <c r="DT100" s="530"/>
      <c r="DU100" s="530"/>
      <c r="DV100" s="530"/>
      <c r="DW100" s="530"/>
      <c r="DX100" s="530"/>
      <c r="DY100" s="530"/>
      <c r="DZ100" s="530"/>
      <c r="EA100" s="530"/>
      <c r="EB100" s="530"/>
      <c r="EC100" s="530"/>
      <c r="ED100" s="530"/>
      <c r="EE100" s="530"/>
      <c r="EF100" s="530"/>
      <c r="EG100" s="530"/>
      <c r="EH100" s="530"/>
      <c r="EI100" s="530"/>
      <c r="EJ100" s="530"/>
      <c r="EK100" s="530"/>
      <c r="EL100" s="530"/>
      <c r="EM100" s="530"/>
      <c r="EN100" s="530"/>
      <c r="EO100" s="530"/>
      <c r="EP100" s="530"/>
      <c r="EQ100" s="530"/>
      <c r="ER100" s="530"/>
      <c r="ES100" s="530"/>
      <c r="ET100" s="530"/>
      <c r="EU100" s="530"/>
      <c r="EV100" s="530"/>
      <c r="EW100" s="530"/>
      <c r="EX100" s="530"/>
      <c r="EY100" s="530"/>
      <c r="EZ100" s="530"/>
      <c r="FA100" s="530"/>
      <c r="FB100" s="530"/>
      <c r="FC100" s="531"/>
      <c r="FD100" s="511"/>
      <c r="FE100" s="511"/>
      <c r="FF100" s="511"/>
      <c r="FG100" s="511"/>
    </row>
    <row r="101" spans="28:163" ht="21" customHeight="1" x14ac:dyDescent="0.2">
      <c r="AB101" s="5"/>
      <c r="AC101" s="927" t="s">
        <v>165</v>
      </c>
      <c r="AD101" s="928"/>
      <c r="AE101" s="928"/>
      <c r="AF101" s="928"/>
      <c r="AG101" s="928"/>
      <c r="AH101" s="928"/>
      <c r="AI101" s="928"/>
      <c r="AJ101" s="929"/>
      <c r="AK101" s="508" t="s">
        <v>601</v>
      </c>
      <c r="AL101" s="508"/>
      <c r="AM101" s="508"/>
      <c r="AN101" s="508"/>
      <c r="AO101" s="508"/>
      <c r="AP101" s="508"/>
      <c r="AQ101" s="508"/>
      <c r="AR101" s="508"/>
      <c r="AS101" s="508"/>
      <c r="AT101" s="508"/>
      <c r="AU101" s="508"/>
      <c r="AV101" s="508"/>
      <c r="AW101" s="508"/>
      <c r="AX101" s="508"/>
      <c r="AY101" s="508"/>
      <c r="AZ101" s="508"/>
      <c r="BA101" s="508"/>
      <c r="BB101" s="508"/>
      <c r="BC101" s="508"/>
      <c r="BD101" s="508"/>
      <c r="BE101" s="508"/>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c r="CG101" s="509"/>
      <c r="CH101" s="509"/>
      <c r="CI101" s="509"/>
      <c r="CJ101" s="509"/>
      <c r="CK101" s="509"/>
      <c r="CL101" s="509"/>
      <c r="CM101" s="509"/>
      <c r="CN101" s="509"/>
      <c r="CO101" s="509"/>
      <c r="CP101" s="509"/>
      <c r="CQ101" s="509"/>
      <c r="CR101" s="509"/>
      <c r="CS101" s="509"/>
      <c r="CT101" s="509"/>
      <c r="CU101" s="509"/>
      <c r="CV101" s="509"/>
      <c r="CW101" s="509"/>
      <c r="CX101" s="509"/>
      <c r="CY101" s="509"/>
      <c r="CZ101" s="509"/>
      <c r="DA101" s="509"/>
      <c r="DB101" s="509"/>
      <c r="DC101" s="509"/>
      <c r="DD101" s="509"/>
      <c r="DE101" s="509"/>
      <c r="DF101" s="509"/>
      <c r="DG101" s="509"/>
      <c r="DH101" s="509"/>
      <c r="DI101" s="509"/>
      <c r="DJ101" s="509"/>
      <c r="DK101" s="509"/>
      <c r="DL101" s="509"/>
      <c r="DM101" s="509"/>
      <c r="DN101" s="509"/>
      <c r="DO101" s="509"/>
      <c r="DP101" s="509"/>
      <c r="DQ101" s="509"/>
      <c r="DR101" s="509"/>
      <c r="DS101" s="509"/>
      <c r="DT101" s="509"/>
      <c r="DU101" s="509"/>
      <c r="DV101" s="509"/>
      <c r="DW101" s="509"/>
      <c r="DX101" s="509"/>
      <c r="DY101" s="509"/>
      <c r="DZ101" s="509"/>
      <c r="EA101" s="509"/>
      <c r="EB101" s="509"/>
      <c r="EC101" s="509"/>
      <c r="ED101" s="509"/>
      <c r="EE101" s="509"/>
      <c r="EF101" s="509"/>
      <c r="EG101" s="509"/>
      <c r="EH101" s="509"/>
      <c r="EI101" s="509"/>
      <c r="EJ101" s="509"/>
      <c r="EK101" s="509"/>
      <c r="EL101" s="509"/>
      <c r="EM101" s="509"/>
      <c r="EN101" s="509"/>
      <c r="EO101" s="509"/>
      <c r="EP101" s="509"/>
      <c r="EQ101" s="509"/>
      <c r="ER101" s="509"/>
      <c r="ES101" s="509"/>
      <c r="ET101" s="509"/>
      <c r="EU101" s="509"/>
      <c r="EV101" s="509"/>
      <c r="EW101" s="509"/>
      <c r="EX101" s="509"/>
      <c r="EY101" s="509"/>
      <c r="EZ101" s="509"/>
      <c r="FA101" s="509"/>
      <c r="FB101" s="509"/>
      <c r="FC101" s="527"/>
      <c r="FD101" s="511"/>
      <c r="FE101" s="511"/>
      <c r="FF101" s="511"/>
      <c r="FG101" s="511"/>
    </row>
    <row r="102" spans="28:163" ht="21" customHeight="1" x14ac:dyDescent="0.2">
      <c r="AB102" s="5"/>
      <c r="AC102" s="927"/>
      <c r="AD102" s="928"/>
      <c r="AE102" s="928"/>
      <c r="AF102" s="928"/>
      <c r="AG102" s="928"/>
      <c r="AH102" s="928"/>
      <c r="AI102" s="928"/>
      <c r="AJ102" s="929"/>
      <c r="AK102" s="508" t="s">
        <v>552</v>
      </c>
      <c r="AL102" s="508"/>
      <c r="AM102" s="508"/>
      <c r="AN102" s="508"/>
      <c r="AO102" s="508"/>
      <c r="AP102" s="508"/>
      <c r="AQ102" s="508"/>
      <c r="AR102" s="508"/>
      <c r="AS102" s="508"/>
      <c r="AT102" s="508"/>
      <c r="AU102" s="508"/>
      <c r="AV102" s="508"/>
      <c r="AW102" s="508"/>
      <c r="AX102" s="508"/>
      <c r="AY102" s="508"/>
      <c r="AZ102" s="508"/>
      <c r="BA102" s="508"/>
      <c r="BB102" s="508"/>
      <c r="BC102" s="508"/>
      <c r="BD102" s="508"/>
      <c r="BE102" s="508"/>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c r="CG102" s="509"/>
      <c r="CH102" s="509"/>
      <c r="CI102" s="509"/>
      <c r="CJ102" s="509"/>
      <c r="CK102" s="509"/>
      <c r="CL102" s="509"/>
      <c r="CM102" s="509"/>
      <c r="CN102" s="509"/>
      <c r="CO102" s="509"/>
      <c r="CP102" s="509"/>
      <c r="CQ102" s="509"/>
      <c r="CR102" s="509"/>
      <c r="CS102" s="509"/>
      <c r="CT102" s="509"/>
      <c r="CU102" s="509"/>
      <c r="CV102" s="509"/>
      <c r="CW102" s="509"/>
      <c r="CX102" s="509"/>
      <c r="CY102" s="509"/>
      <c r="CZ102" s="509"/>
      <c r="DA102" s="509"/>
      <c r="DB102" s="509"/>
      <c r="DC102" s="509"/>
      <c r="DD102" s="509"/>
      <c r="DE102" s="509"/>
      <c r="DF102" s="509"/>
      <c r="DG102" s="509"/>
      <c r="DH102" s="509"/>
      <c r="DI102" s="509"/>
      <c r="DJ102" s="509"/>
      <c r="DK102" s="509"/>
      <c r="DL102" s="509"/>
      <c r="DM102" s="509"/>
      <c r="DN102" s="509"/>
      <c r="DO102" s="509"/>
      <c r="DP102" s="509"/>
      <c r="DQ102" s="509"/>
      <c r="DR102" s="509"/>
      <c r="DS102" s="509"/>
      <c r="DT102" s="509"/>
      <c r="DU102" s="509"/>
      <c r="DV102" s="509"/>
      <c r="DW102" s="509"/>
      <c r="DX102" s="509"/>
      <c r="DY102" s="509"/>
      <c r="DZ102" s="509"/>
      <c r="EA102" s="509"/>
      <c r="EB102" s="509"/>
      <c r="EC102" s="509"/>
      <c r="ED102" s="509"/>
      <c r="EE102" s="509"/>
      <c r="EF102" s="509"/>
      <c r="EG102" s="509"/>
      <c r="EH102" s="509"/>
      <c r="EI102" s="509"/>
      <c r="EJ102" s="509"/>
      <c r="EK102" s="509"/>
      <c r="EL102" s="509"/>
      <c r="EM102" s="509"/>
      <c r="EN102" s="509"/>
      <c r="EO102" s="509"/>
      <c r="EP102" s="509"/>
      <c r="EQ102" s="509"/>
      <c r="ER102" s="509"/>
      <c r="ES102" s="509"/>
      <c r="ET102" s="509"/>
      <c r="EU102" s="509"/>
      <c r="EV102" s="509"/>
      <c r="EW102" s="509"/>
      <c r="EX102" s="509"/>
      <c r="EY102" s="509"/>
      <c r="EZ102" s="509"/>
      <c r="FA102" s="509"/>
      <c r="FB102" s="509"/>
      <c r="FC102" s="527"/>
      <c r="FD102" s="511"/>
      <c r="FE102" s="511"/>
      <c r="FF102" s="511"/>
      <c r="FG102" s="511"/>
    </row>
    <row r="103" spans="28:163" ht="21" customHeight="1" x14ac:dyDescent="0.2">
      <c r="AB103" s="5"/>
      <c r="AC103" s="930"/>
      <c r="AD103" s="931"/>
      <c r="AE103" s="931"/>
      <c r="AF103" s="931"/>
      <c r="AG103" s="931"/>
      <c r="AH103" s="931"/>
      <c r="AI103" s="931"/>
      <c r="AJ103" s="932"/>
      <c r="AK103" s="529" t="s">
        <v>553</v>
      </c>
      <c r="AL103" s="529"/>
      <c r="AM103" s="529"/>
      <c r="AN103" s="529"/>
      <c r="AO103" s="529"/>
      <c r="AP103" s="529"/>
      <c r="AQ103" s="529"/>
      <c r="AR103" s="529"/>
      <c r="AS103" s="529"/>
      <c r="AT103" s="529"/>
      <c r="AU103" s="529"/>
      <c r="AV103" s="529"/>
      <c r="AW103" s="529"/>
      <c r="AX103" s="529"/>
      <c r="AY103" s="529"/>
      <c r="AZ103" s="529"/>
      <c r="BA103" s="529"/>
      <c r="BB103" s="529"/>
      <c r="BC103" s="529"/>
      <c r="BD103" s="529"/>
      <c r="BE103" s="529"/>
      <c r="BF103" s="530"/>
      <c r="BG103" s="530"/>
      <c r="BH103" s="530"/>
      <c r="BI103" s="530"/>
      <c r="BJ103" s="530"/>
      <c r="BK103" s="530"/>
      <c r="BL103" s="530"/>
      <c r="BM103" s="530"/>
      <c r="BN103" s="530"/>
      <c r="BO103" s="530"/>
      <c r="BP103" s="530"/>
      <c r="BQ103" s="530"/>
      <c r="BR103" s="530"/>
      <c r="BS103" s="530"/>
      <c r="BT103" s="530"/>
      <c r="BU103" s="530"/>
      <c r="BV103" s="530"/>
      <c r="BW103" s="530"/>
      <c r="BX103" s="530"/>
      <c r="BY103" s="530"/>
      <c r="BZ103" s="530"/>
      <c r="CA103" s="530"/>
      <c r="CB103" s="530"/>
      <c r="CC103" s="530"/>
      <c r="CD103" s="530"/>
      <c r="CE103" s="530"/>
      <c r="CF103" s="530"/>
      <c r="CG103" s="530"/>
      <c r="CH103" s="530"/>
      <c r="CI103" s="530"/>
      <c r="CJ103" s="530"/>
      <c r="CK103" s="530"/>
      <c r="CL103" s="530"/>
      <c r="CM103" s="530"/>
      <c r="CN103" s="530"/>
      <c r="CO103" s="530"/>
      <c r="CP103" s="530"/>
      <c r="CQ103" s="530"/>
      <c r="CR103" s="530"/>
      <c r="CS103" s="530"/>
      <c r="CT103" s="530"/>
      <c r="CU103" s="530"/>
      <c r="CV103" s="530"/>
      <c r="CW103" s="530"/>
      <c r="CX103" s="530"/>
      <c r="CY103" s="530"/>
      <c r="CZ103" s="530"/>
      <c r="DA103" s="530"/>
      <c r="DB103" s="530"/>
      <c r="DC103" s="530"/>
      <c r="DD103" s="530"/>
      <c r="DE103" s="530"/>
      <c r="DF103" s="530"/>
      <c r="DG103" s="530"/>
      <c r="DH103" s="530"/>
      <c r="DI103" s="530"/>
      <c r="DJ103" s="530"/>
      <c r="DK103" s="530"/>
      <c r="DL103" s="530"/>
      <c r="DM103" s="530"/>
      <c r="DN103" s="530"/>
      <c r="DO103" s="530"/>
      <c r="DP103" s="530"/>
      <c r="DQ103" s="530"/>
      <c r="DR103" s="530"/>
      <c r="DS103" s="530"/>
      <c r="DT103" s="530"/>
      <c r="DU103" s="530"/>
      <c r="DV103" s="530"/>
      <c r="DW103" s="530"/>
      <c r="DX103" s="530"/>
      <c r="DY103" s="530"/>
      <c r="DZ103" s="530"/>
      <c r="EA103" s="530"/>
      <c r="EB103" s="530"/>
      <c r="EC103" s="530"/>
      <c r="ED103" s="530"/>
      <c r="EE103" s="530"/>
      <c r="EF103" s="530"/>
      <c r="EG103" s="530"/>
      <c r="EH103" s="530"/>
      <c r="EI103" s="530"/>
      <c r="EJ103" s="530"/>
      <c r="EK103" s="530"/>
      <c r="EL103" s="530"/>
      <c r="EM103" s="530"/>
      <c r="EN103" s="530"/>
      <c r="EO103" s="530"/>
      <c r="EP103" s="530"/>
      <c r="EQ103" s="530"/>
      <c r="ER103" s="530"/>
      <c r="ES103" s="530"/>
      <c r="ET103" s="530"/>
      <c r="EU103" s="530"/>
      <c r="EV103" s="530"/>
      <c r="EW103" s="530"/>
      <c r="EX103" s="530"/>
      <c r="EY103" s="530"/>
      <c r="EZ103" s="530"/>
      <c r="FA103" s="530"/>
      <c r="FB103" s="530"/>
      <c r="FC103" s="531"/>
      <c r="FD103" s="511"/>
      <c r="FE103" s="511"/>
      <c r="FF103" s="511"/>
      <c r="FG103" s="511"/>
    </row>
    <row r="104" spans="28:163" ht="21" customHeight="1" x14ac:dyDescent="0.2">
      <c r="AB104" s="5"/>
      <c r="AC104" s="508"/>
      <c r="AD104" s="508"/>
      <c r="AE104" s="508"/>
      <c r="AF104" s="508"/>
      <c r="AG104" s="508"/>
      <c r="AH104" s="508"/>
      <c r="AI104" s="508"/>
      <c r="AJ104" s="508"/>
      <c r="AK104" s="508"/>
      <c r="AL104" s="508"/>
      <c r="AM104" s="508"/>
      <c r="AN104" s="508"/>
      <c r="AO104" s="508"/>
      <c r="AP104" s="508"/>
      <c r="AQ104" s="508"/>
      <c r="AR104" s="508"/>
      <c r="AS104" s="508"/>
      <c r="AT104" s="508"/>
      <c r="AU104" s="508"/>
      <c r="AV104" s="508"/>
      <c r="AW104" s="508"/>
      <c r="AX104" s="508"/>
      <c r="AY104" s="508"/>
      <c r="AZ104" s="508"/>
      <c r="BA104" s="508"/>
      <c r="BB104" s="508"/>
      <c r="BC104" s="508"/>
      <c r="BD104" s="508"/>
      <c r="BE104" s="508"/>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c r="CG104" s="509"/>
      <c r="CH104" s="509"/>
      <c r="CI104" s="509"/>
      <c r="CJ104" s="509"/>
      <c r="CK104" s="509"/>
      <c r="CL104" s="509"/>
      <c r="CM104" s="509"/>
      <c r="CN104" s="509"/>
      <c r="CO104" s="509"/>
      <c r="CP104" s="509"/>
      <c r="CQ104" s="509"/>
      <c r="CR104" s="509"/>
      <c r="CS104" s="509"/>
      <c r="CT104" s="509"/>
      <c r="CU104" s="509"/>
      <c r="CV104" s="509"/>
      <c r="CW104" s="509"/>
      <c r="CX104" s="509"/>
      <c r="CY104" s="509"/>
      <c r="CZ104" s="509"/>
      <c r="DA104" s="509"/>
      <c r="DB104" s="509"/>
      <c r="DC104" s="509"/>
      <c r="DD104" s="509"/>
      <c r="DE104" s="509"/>
      <c r="DF104" s="509"/>
      <c r="DG104" s="509"/>
      <c r="DH104" s="509"/>
      <c r="DI104" s="509"/>
      <c r="DJ104" s="509"/>
      <c r="DK104" s="509"/>
      <c r="DL104" s="509"/>
      <c r="DM104" s="509"/>
      <c r="DN104" s="509"/>
      <c r="DO104" s="509"/>
      <c r="DP104" s="509"/>
      <c r="DQ104" s="509"/>
      <c r="DR104" s="509"/>
      <c r="DS104" s="509"/>
      <c r="DT104" s="509"/>
      <c r="DU104" s="509"/>
      <c r="DV104" s="509"/>
      <c r="DW104" s="509"/>
      <c r="DX104" s="509"/>
      <c r="DY104" s="509"/>
      <c r="DZ104" s="509"/>
      <c r="EA104" s="509"/>
      <c r="EB104" s="509"/>
      <c r="EC104" s="509"/>
      <c r="ED104" s="509"/>
      <c r="EE104" s="509"/>
      <c r="EF104" s="509"/>
      <c r="EG104" s="509"/>
      <c r="EH104" s="509"/>
      <c r="EI104" s="509"/>
      <c r="EJ104" s="509"/>
      <c r="EK104" s="509"/>
      <c r="EL104" s="509"/>
      <c r="EM104" s="509"/>
      <c r="EN104" s="509"/>
      <c r="EO104" s="509"/>
      <c r="EP104" s="509"/>
      <c r="EQ104" s="509"/>
      <c r="ER104" s="509"/>
      <c r="ES104" s="509"/>
      <c r="ET104" s="509"/>
      <c r="EU104" s="509"/>
      <c r="EV104" s="509"/>
      <c r="EW104" s="509"/>
      <c r="EX104" s="509"/>
      <c r="EY104" s="509"/>
      <c r="EZ104" s="509"/>
      <c r="FA104" s="509"/>
      <c r="FB104" s="509"/>
      <c r="FC104" s="509"/>
      <c r="FD104" s="511"/>
      <c r="FE104" s="511"/>
      <c r="FF104" s="511"/>
      <c r="FG104" s="511"/>
    </row>
    <row r="105" spans="28:163" ht="21" customHeight="1" x14ac:dyDescent="0.2">
      <c r="AB105" s="5"/>
      <c r="AC105" s="942">
        <v>0</v>
      </c>
      <c r="AD105" s="943"/>
      <c r="AE105" s="944"/>
      <c r="AF105" s="508"/>
      <c r="AG105" s="942">
        <v>6</v>
      </c>
      <c r="AH105" s="943"/>
      <c r="AI105" s="944"/>
      <c r="AJ105" s="508" t="s">
        <v>602</v>
      </c>
      <c r="AK105" s="508"/>
      <c r="AL105" s="508"/>
      <c r="AM105" s="508"/>
      <c r="AN105" s="508"/>
      <c r="AO105" s="508"/>
      <c r="AP105" s="508"/>
      <c r="AQ105" s="508"/>
      <c r="AR105" s="508"/>
      <c r="AS105" s="508"/>
      <c r="AT105" s="508"/>
      <c r="AU105" s="508"/>
      <c r="AV105" s="508"/>
      <c r="AW105" s="508"/>
      <c r="AX105" s="507"/>
      <c r="AY105" s="508"/>
      <c r="AZ105" s="508"/>
      <c r="BA105" s="508"/>
      <c r="BB105" s="508"/>
      <c r="BC105" s="508"/>
      <c r="BD105" s="508"/>
      <c r="BE105" s="508"/>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c r="CG105" s="509"/>
      <c r="CH105" s="509"/>
      <c r="CI105" s="509"/>
      <c r="CJ105" s="509"/>
      <c r="CK105" s="509"/>
      <c r="CL105" s="509"/>
      <c r="CM105" s="509"/>
      <c r="CN105" s="509"/>
      <c r="CO105" s="509"/>
      <c r="CP105" s="509"/>
      <c r="CQ105" s="509"/>
      <c r="CR105" s="509"/>
      <c r="CS105" s="509"/>
      <c r="CT105" s="509"/>
      <c r="CU105" s="509"/>
      <c r="CV105" s="509"/>
      <c r="CW105" s="509"/>
      <c r="CX105" s="509"/>
      <c r="CY105" s="509"/>
      <c r="CZ105" s="509"/>
      <c r="DA105" s="509"/>
      <c r="DB105" s="509"/>
      <c r="DC105" s="509"/>
      <c r="DD105" s="509"/>
      <c r="DE105" s="509"/>
      <c r="DF105" s="509"/>
      <c r="DG105" s="509"/>
      <c r="DH105" s="509"/>
      <c r="DI105" s="509"/>
      <c r="DJ105" s="509"/>
      <c r="DK105" s="509"/>
      <c r="DL105" s="509"/>
      <c r="DM105" s="509"/>
      <c r="DN105" s="509"/>
      <c r="DO105" s="509"/>
      <c r="DP105" s="509"/>
      <c r="DQ105" s="509"/>
      <c r="DR105" s="509"/>
      <c r="DS105" s="509"/>
      <c r="DT105" s="509"/>
      <c r="DU105" s="509"/>
      <c r="DV105" s="509"/>
      <c r="DW105" s="509"/>
      <c r="DX105" s="509"/>
      <c r="DY105" s="509"/>
      <c r="DZ105" s="509"/>
      <c r="EA105" s="509"/>
      <c r="EB105" s="509"/>
      <c r="EC105" s="509"/>
      <c r="ED105" s="509"/>
      <c r="EE105" s="509"/>
      <c r="EF105" s="509"/>
      <c r="EG105" s="509"/>
      <c r="EH105" s="509"/>
      <c r="EI105" s="509"/>
      <c r="EJ105" s="509"/>
      <c r="EK105" s="509"/>
      <c r="EL105" s="509"/>
      <c r="EM105" s="509"/>
      <c r="EN105" s="509"/>
      <c r="EO105" s="509"/>
      <c r="EP105" s="509"/>
      <c r="EQ105" s="509"/>
      <c r="ER105" s="509"/>
      <c r="ES105" s="509"/>
      <c r="ET105" s="509"/>
      <c r="EU105" s="509"/>
      <c r="EV105" s="509"/>
      <c r="EW105" s="509"/>
      <c r="EX105" s="509"/>
      <c r="EY105" s="509"/>
      <c r="EZ105" s="509"/>
      <c r="FA105" s="509"/>
      <c r="FB105" s="509"/>
      <c r="FC105" s="509"/>
      <c r="FD105" s="511"/>
      <c r="FE105" s="511"/>
      <c r="FF105" s="511"/>
      <c r="FG105" s="511"/>
    </row>
    <row r="106" spans="28:163" ht="5.25" customHeight="1" x14ac:dyDescent="0.2">
      <c r="AB106" s="5"/>
      <c r="AC106" s="512"/>
      <c r="AD106" s="512"/>
      <c r="AE106" s="512"/>
      <c r="AF106" s="508"/>
      <c r="AG106" s="512"/>
      <c r="AH106" s="512"/>
      <c r="AI106" s="512"/>
      <c r="AJ106" s="508"/>
      <c r="AK106" s="508"/>
      <c r="AL106" s="508"/>
      <c r="AM106" s="508"/>
      <c r="AN106" s="508"/>
      <c r="AO106" s="508"/>
      <c r="AP106" s="508"/>
      <c r="AQ106" s="508"/>
      <c r="AR106" s="508"/>
      <c r="AS106" s="508"/>
      <c r="AT106" s="508"/>
      <c r="AU106" s="508"/>
      <c r="AV106" s="508"/>
      <c r="AW106" s="508"/>
      <c r="AX106" s="508"/>
      <c r="AY106" s="508"/>
      <c r="AZ106" s="508"/>
      <c r="BA106" s="508"/>
      <c r="BB106" s="508"/>
      <c r="BC106" s="508"/>
      <c r="BD106" s="508"/>
      <c r="BE106" s="508"/>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c r="CG106" s="509"/>
      <c r="CH106" s="509"/>
      <c r="CI106" s="509"/>
      <c r="CJ106" s="509"/>
      <c r="CK106" s="509"/>
      <c r="CL106" s="509"/>
      <c r="CM106" s="509"/>
      <c r="CN106" s="509"/>
      <c r="CO106" s="509"/>
      <c r="CP106" s="509"/>
      <c r="CQ106" s="509"/>
      <c r="CR106" s="509"/>
      <c r="CS106" s="509"/>
      <c r="CT106" s="509"/>
      <c r="CU106" s="509"/>
      <c r="CV106" s="509"/>
      <c r="CW106" s="509"/>
      <c r="CX106" s="509"/>
      <c r="CY106" s="509"/>
      <c r="CZ106" s="509"/>
      <c r="DA106" s="509"/>
      <c r="DB106" s="509"/>
      <c r="DC106" s="509"/>
      <c r="DD106" s="509"/>
      <c r="DE106" s="509"/>
      <c r="DF106" s="509"/>
      <c r="DG106" s="509"/>
      <c r="DH106" s="509"/>
      <c r="DI106" s="509"/>
      <c r="DJ106" s="509"/>
      <c r="DK106" s="509"/>
      <c r="DL106" s="509"/>
      <c r="DM106" s="509"/>
      <c r="DN106" s="509"/>
      <c r="DO106" s="509"/>
      <c r="DP106" s="509"/>
      <c r="DQ106" s="509"/>
      <c r="DR106" s="509"/>
      <c r="DS106" s="509"/>
      <c r="DT106" s="509"/>
      <c r="DU106" s="509"/>
      <c r="DV106" s="509"/>
      <c r="DW106" s="509"/>
      <c r="DX106" s="509"/>
      <c r="DY106" s="509"/>
      <c r="DZ106" s="509"/>
      <c r="EA106" s="509"/>
      <c r="EB106" s="509"/>
      <c r="EC106" s="509"/>
      <c r="ED106" s="509"/>
      <c r="EE106" s="509"/>
      <c r="EF106" s="509"/>
      <c r="EG106" s="509"/>
      <c r="EH106" s="509"/>
      <c r="EI106" s="509"/>
      <c r="EJ106" s="509"/>
      <c r="EK106" s="509"/>
      <c r="EL106" s="509"/>
      <c r="EM106" s="509"/>
      <c r="EN106" s="509"/>
      <c r="EO106" s="509"/>
      <c r="EP106" s="509"/>
      <c r="EQ106" s="509"/>
      <c r="ER106" s="509"/>
      <c r="ES106" s="509"/>
      <c r="ET106" s="509"/>
      <c r="EU106" s="509"/>
      <c r="EV106" s="509"/>
      <c r="EW106" s="509"/>
      <c r="EX106" s="509"/>
      <c r="EY106" s="509"/>
      <c r="EZ106" s="509"/>
      <c r="FA106" s="509"/>
      <c r="FB106" s="509"/>
      <c r="FC106" s="509"/>
      <c r="FD106" s="511"/>
      <c r="FE106" s="511"/>
      <c r="FF106" s="511"/>
      <c r="FG106" s="511"/>
    </row>
    <row r="107" spans="28:163" ht="21" customHeight="1" x14ac:dyDescent="0.2">
      <c r="AB107" s="5"/>
      <c r="AC107" s="939" t="s">
        <v>589</v>
      </c>
      <c r="AD107" s="940"/>
      <c r="AE107" s="940"/>
      <c r="AF107" s="940"/>
      <c r="AG107" s="940"/>
      <c r="AH107" s="940"/>
      <c r="AI107" s="940"/>
      <c r="AJ107" s="941"/>
      <c r="AK107" s="513" t="s">
        <v>535</v>
      </c>
      <c r="AL107" s="513"/>
      <c r="AM107" s="513"/>
      <c r="AN107" s="513"/>
      <c r="AO107" s="513"/>
      <c r="AP107" s="513"/>
      <c r="AQ107" s="513"/>
      <c r="AR107" s="513"/>
      <c r="AS107" s="513"/>
      <c r="AT107" s="513"/>
      <c r="AU107" s="513"/>
      <c r="AV107" s="513"/>
      <c r="AW107" s="513"/>
      <c r="AX107" s="513"/>
      <c r="AY107" s="513"/>
      <c r="AZ107" s="513"/>
      <c r="BA107" s="513"/>
      <c r="BB107" s="513"/>
      <c r="BC107" s="513"/>
      <c r="BD107" s="513"/>
      <c r="BE107" s="513"/>
      <c r="BF107" s="514"/>
      <c r="BG107" s="514"/>
      <c r="BH107" s="514"/>
      <c r="BI107" s="514"/>
      <c r="BJ107" s="514"/>
      <c r="BK107" s="514"/>
      <c r="BL107" s="514"/>
      <c r="BM107" s="514"/>
      <c r="BN107" s="514"/>
      <c r="BO107" s="514"/>
      <c r="BP107" s="514"/>
      <c r="BQ107" s="514"/>
      <c r="BR107" s="514"/>
      <c r="BS107" s="514"/>
      <c r="BT107" s="514"/>
      <c r="BU107" s="514"/>
      <c r="BV107" s="514"/>
      <c r="BW107" s="514"/>
      <c r="BX107" s="514"/>
      <c r="BY107" s="514"/>
      <c r="BZ107" s="514"/>
      <c r="CA107" s="514"/>
      <c r="CB107" s="514"/>
      <c r="CC107" s="514"/>
      <c r="CD107" s="514"/>
      <c r="CE107" s="514"/>
      <c r="CF107" s="514"/>
      <c r="CG107" s="514"/>
      <c r="CH107" s="514"/>
      <c r="CI107" s="514"/>
      <c r="CJ107" s="514"/>
      <c r="CK107" s="514"/>
      <c r="CL107" s="514"/>
      <c r="CM107" s="514"/>
      <c r="CN107" s="514"/>
      <c r="CO107" s="514"/>
      <c r="CP107" s="514"/>
      <c r="CQ107" s="514"/>
      <c r="CR107" s="514"/>
      <c r="CS107" s="514"/>
      <c r="CT107" s="514"/>
      <c r="CU107" s="514"/>
      <c r="CV107" s="514"/>
      <c r="CW107" s="514"/>
      <c r="CX107" s="514"/>
      <c r="CY107" s="514"/>
      <c r="CZ107" s="514"/>
      <c r="DA107" s="514"/>
      <c r="DB107" s="514"/>
      <c r="DC107" s="514"/>
      <c r="DD107" s="514"/>
      <c r="DE107" s="514"/>
      <c r="DF107" s="514"/>
      <c r="DG107" s="514"/>
      <c r="DH107" s="514"/>
      <c r="DI107" s="514"/>
      <c r="DJ107" s="514"/>
      <c r="DK107" s="514"/>
      <c r="DL107" s="514"/>
      <c r="DM107" s="514"/>
      <c r="DN107" s="514"/>
      <c r="DO107" s="514"/>
      <c r="DP107" s="514"/>
      <c r="DQ107" s="514"/>
      <c r="DR107" s="514"/>
      <c r="DS107" s="514"/>
      <c r="DT107" s="514"/>
      <c r="DU107" s="514"/>
      <c r="DV107" s="514"/>
      <c r="DW107" s="514"/>
      <c r="DX107" s="514"/>
      <c r="DY107" s="514"/>
      <c r="DZ107" s="514"/>
      <c r="EA107" s="514"/>
      <c r="EB107" s="514"/>
      <c r="EC107" s="514"/>
      <c r="ED107" s="514"/>
      <c r="EE107" s="514"/>
      <c r="EF107" s="514"/>
      <c r="EG107" s="514"/>
      <c r="EH107" s="514"/>
      <c r="EI107" s="514"/>
      <c r="EJ107" s="514"/>
      <c r="EK107" s="514"/>
      <c r="EL107" s="514"/>
      <c r="EM107" s="514"/>
      <c r="EN107" s="514"/>
      <c r="EO107" s="514"/>
      <c r="EP107" s="514"/>
      <c r="EQ107" s="514"/>
      <c r="ER107" s="514"/>
      <c r="ES107" s="514"/>
      <c r="ET107" s="514"/>
      <c r="EU107" s="514"/>
      <c r="EV107" s="514"/>
      <c r="EW107" s="514"/>
      <c r="EX107" s="514"/>
      <c r="EY107" s="514"/>
      <c r="EZ107" s="514"/>
      <c r="FA107" s="514"/>
      <c r="FB107" s="514"/>
      <c r="FC107" s="528"/>
      <c r="FD107" s="511"/>
      <c r="FE107" s="511"/>
      <c r="FF107" s="511"/>
      <c r="FG107" s="511"/>
    </row>
    <row r="108" spans="28:163" ht="21" customHeight="1" x14ac:dyDescent="0.2">
      <c r="AB108" s="5"/>
      <c r="AC108" s="933" t="s">
        <v>603</v>
      </c>
      <c r="AD108" s="934"/>
      <c r="AE108" s="934"/>
      <c r="AF108" s="934"/>
      <c r="AG108" s="934"/>
      <c r="AH108" s="934"/>
      <c r="AI108" s="934"/>
      <c r="AJ108" s="935"/>
      <c r="AK108" s="513" t="s">
        <v>604</v>
      </c>
      <c r="AL108" s="513"/>
      <c r="AM108" s="513"/>
      <c r="AN108" s="513"/>
      <c r="AO108" s="513"/>
      <c r="AP108" s="513"/>
      <c r="AQ108" s="513"/>
      <c r="AR108" s="513"/>
      <c r="AS108" s="513"/>
      <c r="AT108" s="513"/>
      <c r="AU108" s="513"/>
      <c r="AV108" s="513"/>
      <c r="AW108" s="513"/>
      <c r="AX108" s="513"/>
      <c r="AY108" s="513"/>
      <c r="AZ108" s="513"/>
      <c r="BA108" s="513"/>
      <c r="BB108" s="513"/>
      <c r="BC108" s="513"/>
      <c r="BD108" s="513"/>
      <c r="BE108" s="513"/>
      <c r="BF108" s="514"/>
      <c r="BG108" s="514"/>
      <c r="BH108" s="514"/>
      <c r="BI108" s="514"/>
      <c r="BJ108" s="514"/>
      <c r="BK108" s="514"/>
      <c r="BL108" s="514"/>
      <c r="BM108" s="514"/>
      <c r="BN108" s="514"/>
      <c r="BO108" s="514"/>
      <c r="BP108" s="514"/>
      <c r="BQ108" s="514"/>
      <c r="BR108" s="514"/>
      <c r="BS108" s="514"/>
      <c r="BT108" s="514"/>
      <c r="BU108" s="514"/>
      <c r="BV108" s="514"/>
      <c r="BW108" s="514"/>
      <c r="BX108" s="514"/>
      <c r="BY108" s="514"/>
      <c r="BZ108" s="514"/>
      <c r="CA108" s="514"/>
      <c r="CB108" s="514"/>
      <c r="CC108" s="514"/>
      <c r="CD108" s="514"/>
      <c r="CE108" s="514"/>
      <c r="CF108" s="514"/>
      <c r="CG108" s="514"/>
      <c r="CH108" s="514"/>
      <c r="CI108" s="514"/>
      <c r="CJ108" s="514"/>
      <c r="CK108" s="514"/>
      <c r="CL108" s="514"/>
      <c r="CM108" s="514"/>
      <c r="CN108" s="514"/>
      <c r="CO108" s="514"/>
      <c r="CP108" s="514"/>
      <c r="CQ108" s="514"/>
      <c r="CR108" s="514"/>
      <c r="CS108" s="514"/>
      <c r="CT108" s="514"/>
      <c r="CU108" s="514"/>
      <c r="CV108" s="514"/>
      <c r="CW108" s="514"/>
      <c r="CX108" s="514"/>
      <c r="CY108" s="514"/>
      <c r="CZ108" s="514"/>
      <c r="DA108" s="514"/>
      <c r="DB108" s="514"/>
      <c r="DC108" s="514"/>
      <c r="DD108" s="514"/>
      <c r="DE108" s="514"/>
      <c r="DF108" s="514"/>
      <c r="DG108" s="514"/>
      <c r="DH108" s="514"/>
      <c r="DI108" s="514"/>
      <c r="DJ108" s="514"/>
      <c r="DK108" s="514"/>
      <c r="DL108" s="514"/>
      <c r="DM108" s="514"/>
      <c r="DN108" s="514"/>
      <c r="DO108" s="514"/>
      <c r="DP108" s="514"/>
      <c r="DQ108" s="514"/>
      <c r="DR108" s="514"/>
      <c r="DS108" s="514"/>
      <c r="DT108" s="514"/>
      <c r="DU108" s="514"/>
      <c r="DV108" s="514"/>
      <c r="DW108" s="514"/>
      <c r="DX108" s="514"/>
      <c r="DY108" s="514"/>
      <c r="DZ108" s="514"/>
      <c r="EA108" s="514"/>
      <c r="EB108" s="514"/>
      <c r="EC108" s="514"/>
      <c r="ED108" s="514"/>
      <c r="EE108" s="514"/>
      <c r="EF108" s="514"/>
      <c r="EG108" s="514"/>
      <c r="EH108" s="514"/>
      <c r="EI108" s="514"/>
      <c r="EJ108" s="514"/>
      <c r="EK108" s="514"/>
      <c r="EL108" s="514"/>
      <c r="EM108" s="514"/>
      <c r="EN108" s="514"/>
      <c r="EO108" s="514"/>
      <c r="EP108" s="514"/>
      <c r="EQ108" s="514"/>
      <c r="ER108" s="514"/>
      <c r="ES108" s="514"/>
      <c r="ET108" s="514"/>
      <c r="EU108" s="514"/>
      <c r="EV108" s="514"/>
      <c r="EW108" s="514"/>
      <c r="EX108" s="514"/>
      <c r="EY108" s="514"/>
      <c r="EZ108" s="514"/>
      <c r="FA108" s="514"/>
      <c r="FB108" s="514"/>
      <c r="FC108" s="528"/>
      <c r="FD108" s="511"/>
      <c r="FE108" s="511"/>
      <c r="FF108" s="511"/>
      <c r="FG108" s="511"/>
    </row>
    <row r="109" spans="28:163" ht="21" customHeight="1" x14ac:dyDescent="0.2">
      <c r="AB109" s="5"/>
      <c r="AC109" s="930"/>
      <c r="AD109" s="931"/>
      <c r="AE109" s="931"/>
      <c r="AF109" s="931"/>
      <c r="AG109" s="931"/>
      <c r="AH109" s="931"/>
      <c r="AI109" s="931"/>
      <c r="AJ109" s="932"/>
      <c r="AK109" s="529" t="s">
        <v>558</v>
      </c>
      <c r="AL109" s="529"/>
      <c r="AM109" s="529"/>
      <c r="AN109" s="529"/>
      <c r="AO109" s="529"/>
      <c r="AP109" s="529"/>
      <c r="AQ109" s="529"/>
      <c r="AR109" s="529"/>
      <c r="AS109" s="529"/>
      <c r="AT109" s="529"/>
      <c r="AU109" s="529"/>
      <c r="AV109" s="529"/>
      <c r="AW109" s="529"/>
      <c r="AX109" s="529"/>
      <c r="AY109" s="529"/>
      <c r="AZ109" s="529"/>
      <c r="BA109" s="529"/>
      <c r="BB109" s="529"/>
      <c r="BC109" s="529"/>
      <c r="BD109" s="529"/>
      <c r="BE109" s="529"/>
      <c r="BF109" s="530"/>
      <c r="BG109" s="530"/>
      <c r="BH109" s="530"/>
      <c r="BI109" s="530"/>
      <c r="BJ109" s="530"/>
      <c r="BK109" s="530"/>
      <c r="BL109" s="530"/>
      <c r="BM109" s="530"/>
      <c r="BN109" s="530"/>
      <c r="BO109" s="530"/>
      <c r="BP109" s="530"/>
      <c r="BQ109" s="530"/>
      <c r="BR109" s="530"/>
      <c r="BS109" s="530"/>
      <c r="BT109" s="530"/>
      <c r="BU109" s="530"/>
      <c r="BV109" s="530"/>
      <c r="BW109" s="530"/>
      <c r="BX109" s="530"/>
      <c r="BY109" s="530"/>
      <c r="BZ109" s="530"/>
      <c r="CA109" s="530"/>
      <c r="CB109" s="530"/>
      <c r="CC109" s="530"/>
      <c r="CD109" s="530"/>
      <c r="CE109" s="530"/>
      <c r="CF109" s="530"/>
      <c r="CG109" s="530"/>
      <c r="CH109" s="530"/>
      <c r="CI109" s="530"/>
      <c r="CJ109" s="530"/>
      <c r="CK109" s="530"/>
      <c r="CL109" s="530"/>
      <c r="CM109" s="530"/>
      <c r="CN109" s="530"/>
      <c r="CO109" s="530"/>
      <c r="CP109" s="530"/>
      <c r="CQ109" s="530"/>
      <c r="CR109" s="530"/>
      <c r="CS109" s="530"/>
      <c r="CT109" s="530"/>
      <c r="CU109" s="530"/>
      <c r="CV109" s="530"/>
      <c r="CW109" s="530"/>
      <c r="CX109" s="530"/>
      <c r="CY109" s="530"/>
      <c r="CZ109" s="530"/>
      <c r="DA109" s="530"/>
      <c r="DB109" s="530"/>
      <c r="DC109" s="530"/>
      <c r="DD109" s="530"/>
      <c r="DE109" s="530"/>
      <c r="DF109" s="530"/>
      <c r="DG109" s="530"/>
      <c r="DH109" s="530"/>
      <c r="DI109" s="530"/>
      <c r="DJ109" s="530"/>
      <c r="DK109" s="530"/>
      <c r="DL109" s="530"/>
      <c r="DM109" s="530"/>
      <c r="DN109" s="530"/>
      <c r="DO109" s="530"/>
      <c r="DP109" s="530"/>
      <c r="DQ109" s="530"/>
      <c r="DR109" s="530"/>
      <c r="DS109" s="530"/>
      <c r="DT109" s="530"/>
      <c r="DU109" s="530"/>
      <c r="DV109" s="530"/>
      <c r="DW109" s="530"/>
      <c r="DX109" s="530"/>
      <c r="DY109" s="530"/>
      <c r="DZ109" s="530"/>
      <c r="EA109" s="530"/>
      <c r="EB109" s="530"/>
      <c r="EC109" s="530"/>
      <c r="ED109" s="530"/>
      <c r="EE109" s="530"/>
      <c r="EF109" s="530"/>
      <c r="EG109" s="530"/>
      <c r="EH109" s="530"/>
      <c r="EI109" s="530"/>
      <c r="EJ109" s="530"/>
      <c r="EK109" s="530"/>
      <c r="EL109" s="530"/>
      <c r="EM109" s="530"/>
      <c r="EN109" s="530"/>
      <c r="EO109" s="530"/>
      <c r="EP109" s="530"/>
      <c r="EQ109" s="530"/>
      <c r="ER109" s="530"/>
      <c r="ES109" s="530"/>
      <c r="ET109" s="530"/>
      <c r="EU109" s="530"/>
      <c r="EV109" s="530"/>
      <c r="EW109" s="530"/>
      <c r="EX109" s="530"/>
      <c r="EY109" s="530"/>
      <c r="EZ109" s="530"/>
      <c r="FA109" s="530"/>
      <c r="FB109" s="530"/>
      <c r="FC109" s="531"/>
      <c r="FD109" s="511"/>
      <c r="FE109" s="511"/>
      <c r="FF109" s="511"/>
      <c r="FG109" s="511"/>
    </row>
    <row r="110" spans="28:163" ht="21" customHeight="1" x14ac:dyDescent="0.2">
      <c r="AB110" s="5"/>
      <c r="AC110" s="927" t="s">
        <v>605</v>
      </c>
      <c r="AD110" s="928"/>
      <c r="AE110" s="928"/>
      <c r="AF110" s="928"/>
      <c r="AG110" s="928"/>
      <c r="AH110" s="928"/>
      <c r="AI110" s="928"/>
      <c r="AJ110" s="929"/>
      <c r="AK110" s="508" t="s">
        <v>606</v>
      </c>
      <c r="AL110" s="508"/>
      <c r="AM110" s="508"/>
      <c r="AN110" s="508"/>
      <c r="AO110" s="508"/>
      <c r="AP110" s="508"/>
      <c r="AQ110" s="508"/>
      <c r="AR110" s="508"/>
      <c r="AS110" s="508"/>
      <c r="AT110" s="508"/>
      <c r="AU110" s="508"/>
      <c r="AV110" s="508"/>
      <c r="AW110" s="508"/>
      <c r="AX110" s="508"/>
      <c r="AY110" s="508"/>
      <c r="AZ110" s="508"/>
      <c r="BA110" s="508"/>
      <c r="BB110" s="508"/>
      <c r="BC110" s="508"/>
      <c r="BD110" s="508"/>
      <c r="BE110" s="508"/>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c r="CG110" s="509"/>
      <c r="CH110" s="509"/>
      <c r="CI110" s="509"/>
      <c r="CJ110" s="509"/>
      <c r="CK110" s="509"/>
      <c r="CL110" s="509"/>
      <c r="CM110" s="509"/>
      <c r="CN110" s="509"/>
      <c r="CO110" s="509"/>
      <c r="CP110" s="509"/>
      <c r="CQ110" s="509"/>
      <c r="CR110" s="509"/>
      <c r="CS110" s="509"/>
      <c r="CT110" s="509"/>
      <c r="CU110" s="509"/>
      <c r="CV110" s="509"/>
      <c r="CW110" s="509"/>
      <c r="CX110" s="509"/>
      <c r="CY110" s="509"/>
      <c r="CZ110" s="509"/>
      <c r="DA110" s="509"/>
      <c r="DB110" s="509"/>
      <c r="DC110" s="509"/>
      <c r="DD110" s="509"/>
      <c r="DE110" s="509"/>
      <c r="DF110" s="509"/>
      <c r="DG110" s="509"/>
      <c r="DH110" s="509"/>
      <c r="DI110" s="509"/>
      <c r="DJ110" s="509"/>
      <c r="DK110" s="509"/>
      <c r="DL110" s="509"/>
      <c r="DM110" s="509"/>
      <c r="DN110" s="509"/>
      <c r="DO110" s="509"/>
      <c r="DP110" s="509"/>
      <c r="DQ110" s="509"/>
      <c r="DR110" s="509"/>
      <c r="DS110" s="509"/>
      <c r="DT110" s="509"/>
      <c r="DU110" s="509"/>
      <c r="DV110" s="509"/>
      <c r="DW110" s="509"/>
      <c r="DX110" s="509"/>
      <c r="DY110" s="509"/>
      <c r="DZ110" s="509"/>
      <c r="EA110" s="509"/>
      <c r="EB110" s="509"/>
      <c r="EC110" s="509"/>
      <c r="ED110" s="509"/>
      <c r="EE110" s="509"/>
      <c r="EF110" s="509"/>
      <c r="EG110" s="509"/>
      <c r="EH110" s="509"/>
      <c r="EI110" s="509"/>
      <c r="EJ110" s="509"/>
      <c r="EK110" s="509"/>
      <c r="EL110" s="509"/>
      <c r="EM110" s="509"/>
      <c r="EN110" s="509"/>
      <c r="EO110" s="509"/>
      <c r="EP110" s="509"/>
      <c r="EQ110" s="509"/>
      <c r="ER110" s="509"/>
      <c r="ES110" s="509"/>
      <c r="ET110" s="509"/>
      <c r="EU110" s="509"/>
      <c r="EV110" s="509"/>
      <c r="EW110" s="509"/>
      <c r="EX110" s="509"/>
      <c r="EY110" s="509"/>
      <c r="EZ110" s="509"/>
      <c r="FA110" s="509"/>
      <c r="FB110" s="509"/>
      <c r="FC110" s="527"/>
      <c r="FD110" s="511"/>
      <c r="FE110" s="511"/>
      <c r="FF110" s="511"/>
      <c r="FG110" s="511"/>
    </row>
    <row r="111" spans="28:163" ht="21" customHeight="1" x14ac:dyDescent="0.2">
      <c r="AB111" s="5"/>
      <c r="AC111" s="933" t="s">
        <v>607</v>
      </c>
      <c r="AD111" s="934"/>
      <c r="AE111" s="934"/>
      <c r="AF111" s="934"/>
      <c r="AG111" s="934"/>
      <c r="AH111" s="934"/>
      <c r="AI111" s="934"/>
      <c r="AJ111" s="935"/>
      <c r="AK111" s="513" t="s">
        <v>608</v>
      </c>
      <c r="AL111" s="513"/>
      <c r="AM111" s="513"/>
      <c r="AN111" s="513"/>
      <c r="AO111" s="513"/>
      <c r="AP111" s="513"/>
      <c r="AQ111" s="513"/>
      <c r="AR111" s="513"/>
      <c r="AS111" s="513"/>
      <c r="AT111" s="513"/>
      <c r="AU111" s="513"/>
      <c r="AV111" s="513"/>
      <c r="AW111" s="513"/>
      <c r="AX111" s="513"/>
      <c r="AY111" s="513"/>
      <c r="AZ111" s="513"/>
      <c r="BA111" s="513"/>
      <c r="BB111" s="513"/>
      <c r="BC111" s="513"/>
      <c r="BD111" s="513"/>
      <c r="BE111" s="513"/>
      <c r="BF111" s="514"/>
      <c r="BG111" s="514"/>
      <c r="BH111" s="514"/>
      <c r="BI111" s="514"/>
      <c r="BJ111" s="514"/>
      <c r="BK111" s="514"/>
      <c r="BL111" s="514"/>
      <c r="BM111" s="514"/>
      <c r="BN111" s="514"/>
      <c r="BO111" s="514"/>
      <c r="BP111" s="514"/>
      <c r="BQ111" s="514"/>
      <c r="BR111" s="514"/>
      <c r="BS111" s="514"/>
      <c r="BT111" s="514"/>
      <c r="BU111" s="514"/>
      <c r="BV111" s="514"/>
      <c r="BW111" s="514"/>
      <c r="BX111" s="514"/>
      <c r="BY111" s="514"/>
      <c r="BZ111" s="514"/>
      <c r="CA111" s="514"/>
      <c r="CB111" s="514"/>
      <c r="CC111" s="514"/>
      <c r="CD111" s="514"/>
      <c r="CE111" s="514"/>
      <c r="CF111" s="514"/>
      <c r="CG111" s="514"/>
      <c r="CH111" s="514"/>
      <c r="CI111" s="514"/>
      <c r="CJ111" s="514"/>
      <c r="CK111" s="514"/>
      <c r="CL111" s="514"/>
      <c r="CM111" s="514"/>
      <c r="CN111" s="514"/>
      <c r="CO111" s="514"/>
      <c r="CP111" s="514"/>
      <c r="CQ111" s="514"/>
      <c r="CR111" s="514"/>
      <c r="CS111" s="514"/>
      <c r="CT111" s="514"/>
      <c r="CU111" s="514"/>
      <c r="CV111" s="514"/>
      <c r="CW111" s="514"/>
      <c r="CX111" s="514"/>
      <c r="CY111" s="514"/>
      <c r="CZ111" s="514"/>
      <c r="DA111" s="514"/>
      <c r="DB111" s="514"/>
      <c r="DC111" s="514"/>
      <c r="DD111" s="514"/>
      <c r="DE111" s="514"/>
      <c r="DF111" s="514"/>
      <c r="DG111" s="514"/>
      <c r="DH111" s="514"/>
      <c r="DI111" s="514"/>
      <c r="DJ111" s="514"/>
      <c r="DK111" s="514"/>
      <c r="DL111" s="514"/>
      <c r="DM111" s="514"/>
      <c r="DN111" s="514"/>
      <c r="DO111" s="514"/>
      <c r="DP111" s="514"/>
      <c r="DQ111" s="514"/>
      <c r="DR111" s="514"/>
      <c r="DS111" s="514"/>
      <c r="DT111" s="514"/>
      <c r="DU111" s="514"/>
      <c r="DV111" s="514"/>
      <c r="DW111" s="514"/>
      <c r="DX111" s="514"/>
      <c r="DY111" s="514"/>
      <c r="DZ111" s="514"/>
      <c r="EA111" s="514"/>
      <c r="EB111" s="514"/>
      <c r="EC111" s="514"/>
      <c r="ED111" s="514"/>
      <c r="EE111" s="514"/>
      <c r="EF111" s="514"/>
      <c r="EG111" s="514"/>
      <c r="EH111" s="514"/>
      <c r="EI111" s="514"/>
      <c r="EJ111" s="514"/>
      <c r="EK111" s="514"/>
      <c r="EL111" s="514"/>
      <c r="EM111" s="514"/>
      <c r="EN111" s="514"/>
      <c r="EO111" s="514"/>
      <c r="EP111" s="514"/>
      <c r="EQ111" s="514"/>
      <c r="ER111" s="514"/>
      <c r="ES111" s="514"/>
      <c r="ET111" s="514"/>
      <c r="EU111" s="514"/>
      <c r="EV111" s="514"/>
      <c r="EW111" s="514"/>
      <c r="EX111" s="514"/>
      <c r="EY111" s="514"/>
      <c r="EZ111" s="514"/>
      <c r="FA111" s="514"/>
      <c r="FB111" s="514"/>
      <c r="FC111" s="528"/>
      <c r="FD111" s="511"/>
      <c r="FE111" s="511"/>
      <c r="FF111" s="511"/>
      <c r="FG111" s="511"/>
    </row>
    <row r="112" spans="28:163" ht="21" customHeight="1" x14ac:dyDescent="0.2">
      <c r="AB112" s="5"/>
      <c r="AC112" s="930"/>
      <c r="AD112" s="931"/>
      <c r="AE112" s="931"/>
      <c r="AF112" s="931"/>
      <c r="AG112" s="931"/>
      <c r="AH112" s="931"/>
      <c r="AI112" s="931"/>
      <c r="AJ112" s="932"/>
      <c r="AK112" s="529" t="s">
        <v>563</v>
      </c>
      <c r="AL112" s="529"/>
      <c r="AM112" s="529"/>
      <c r="AN112" s="529"/>
      <c r="AO112" s="529"/>
      <c r="AP112" s="529"/>
      <c r="AQ112" s="529"/>
      <c r="AR112" s="529"/>
      <c r="AS112" s="529"/>
      <c r="AT112" s="529"/>
      <c r="AU112" s="529"/>
      <c r="AV112" s="529"/>
      <c r="AW112" s="529"/>
      <c r="AX112" s="529"/>
      <c r="AY112" s="529"/>
      <c r="AZ112" s="529"/>
      <c r="BA112" s="529"/>
      <c r="BB112" s="529"/>
      <c r="BC112" s="529"/>
      <c r="BD112" s="529"/>
      <c r="BE112" s="529"/>
      <c r="BF112" s="530"/>
      <c r="BG112" s="530"/>
      <c r="BH112" s="530"/>
      <c r="BI112" s="530"/>
      <c r="BJ112" s="530"/>
      <c r="BK112" s="530"/>
      <c r="BL112" s="530"/>
      <c r="BM112" s="530"/>
      <c r="BN112" s="530"/>
      <c r="BO112" s="530"/>
      <c r="BP112" s="530"/>
      <c r="BQ112" s="530"/>
      <c r="BR112" s="530"/>
      <c r="BS112" s="530"/>
      <c r="BT112" s="530"/>
      <c r="BU112" s="530"/>
      <c r="BV112" s="530"/>
      <c r="BW112" s="530"/>
      <c r="BX112" s="530"/>
      <c r="BY112" s="530"/>
      <c r="BZ112" s="530"/>
      <c r="CA112" s="530"/>
      <c r="CB112" s="530"/>
      <c r="CC112" s="530"/>
      <c r="CD112" s="530"/>
      <c r="CE112" s="530"/>
      <c r="CF112" s="530"/>
      <c r="CG112" s="530"/>
      <c r="CH112" s="530"/>
      <c r="CI112" s="530"/>
      <c r="CJ112" s="530"/>
      <c r="CK112" s="530"/>
      <c r="CL112" s="530"/>
      <c r="CM112" s="530"/>
      <c r="CN112" s="530"/>
      <c r="CO112" s="530"/>
      <c r="CP112" s="530"/>
      <c r="CQ112" s="530"/>
      <c r="CR112" s="530"/>
      <c r="CS112" s="530"/>
      <c r="CT112" s="530"/>
      <c r="CU112" s="530"/>
      <c r="CV112" s="530"/>
      <c r="CW112" s="530"/>
      <c r="CX112" s="530"/>
      <c r="CY112" s="530"/>
      <c r="CZ112" s="530"/>
      <c r="DA112" s="530"/>
      <c r="DB112" s="530"/>
      <c r="DC112" s="530"/>
      <c r="DD112" s="530"/>
      <c r="DE112" s="530"/>
      <c r="DF112" s="530"/>
      <c r="DG112" s="530"/>
      <c r="DH112" s="530"/>
      <c r="DI112" s="530"/>
      <c r="DJ112" s="530"/>
      <c r="DK112" s="530"/>
      <c r="DL112" s="530"/>
      <c r="DM112" s="530"/>
      <c r="DN112" s="530"/>
      <c r="DO112" s="530"/>
      <c r="DP112" s="530"/>
      <c r="DQ112" s="530"/>
      <c r="DR112" s="530"/>
      <c r="DS112" s="530"/>
      <c r="DT112" s="530"/>
      <c r="DU112" s="530"/>
      <c r="DV112" s="530"/>
      <c r="DW112" s="530"/>
      <c r="DX112" s="530"/>
      <c r="DY112" s="530"/>
      <c r="DZ112" s="530"/>
      <c r="EA112" s="530"/>
      <c r="EB112" s="530"/>
      <c r="EC112" s="530"/>
      <c r="ED112" s="530"/>
      <c r="EE112" s="530"/>
      <c r="EF112" s="530"/>
      <c r="EG112" s="530"/>
      <c r="EH112" s="530"/>
      <c r="EI112" s="530"/>
      <c r="EJ112" s="530"/>
      <c r="EK112" s="530"/>
      <c r="EL112" s="530"/>
      <c r="EM112" s="530"/>
      <c r="EN112" s="530"/>
      <c r="EO112" s="530"/>
      <c r="EP112" s="530"/>
      <c r="EQ112" s="530"/>
      <c r="ER112" s="530"/>
      <c r="ES112" s="530"/>
      <c r="ET112" s="530"/>
      <c r="EU112" s="530"/>
      <c r="EV112" s="530"/>
      <c r="EW112" s="530"/>
      <c r="EX112" s="530"/>
      <c r="EY112" s="530"/>
      <c r="EZ112" s="530"/>
      <c r="FA112" s="530"/>
      <c r="FB112" s="530"/>
      <c r="FC112" s="531"/>
      <c r="FD112" s="511"/>
      <c r="FE112" s="511"/>
      <c r="FF112" s="511"/>
      <c r="FG112" s="511"/>
    </row>
    <row r="113" spans="28:163" ht="21" customHeight="1" x14ac:dyDescent="0.2">
      <c r="AB113" s="5"/>
      <c r="AC113" s="927" t="s">
        <v>609</v>
      </c>
      <c r="AD113" s="928"/>
      <c r="AE113" s="928"/>
      <c r="AF113" s="928"/>
      <c r="AG113" s="928"/>
      <c r="AH113" s="928"/>
      <c r="AI113" s="928"/>
      <c r="AJ113" s="929"/>
      <c r="AK113" s="508" t="s">
        <v>610</v>
      </c>
      <c r="AL113" s="508"/>
      <c r="AM113" s="508"/>
      <c r="AN113" s="508"/>
      <c r="AO113" s="508"/>
      <c r="AP113" s="508"/>
      <c r="AQ113" s="508"/>
      <c r="AR113" s="508"/>
      <c r="AS113" s="508"/>
      <c r="AT113" s="508"/>
      <c r="AU113" s="508"/>
      <c r="AV113" s="508"/>
      <c r="AW113" s="508"/>
      <c r="AX113" s="508"/>
      <c r="AY113" s="508"/>
      <c r="AZ113" s="508"/>
      <c r="BA113" s="508"/>
      <c r="BB113" s="508"/>
      <c r="BC113" s="508"/>
      <c r="BD113" s="508"/>
      <c r="BE113" s="508"/>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c r="CG113" s="509"/>
      <c r="CH113" s="509"/>
      <c r="CI113" s="509"/>
      <c r="CJ113" s="509"/>
      <c r="CK113" s="509"/>
      <c r="CL113" s="509"/>
      <c r="CM113" s="509"/>
      <c r="CN113" s="509"/>
      <c r="CO113" s="509"/>
      <c r="CP113" s="509"/>
      <c r="CQ113" s="509"/>
      <c r="CR113" s="509"/>
      <c r="CS113" s="509"/>
      <c r="CT113" s="509"/>
      <c r="CU113" s="509"/>
      <c r="CV113" s="509"/>
      <c r="CW113" s="509"/>
      <c r="CX113" s="509"/>
      <c r="CY113" s="509"/>
      <c r="CZ113" s="509"/>
      <c r="DA113" s="509"/>
      <c r="DB113" s="509"/>
      <c r="DC113" s="509"/>
      <c r="DD113" s="509"/>
      <c r="DE113" s="509"/>
      <c r="DF113" s="509"/>
      <c r="DG113" s="509"/>
      <c r="DH113" s="509"/>
      <c r="DI113" s="509"/>
      <c r="DJ113" s="509"/>
      <c r="DK113" s="509"/>
      <c r="DL113" s="509"/>
      <c r="DM113" s="509"/>
      <c r="DN113" s="509"/>
      <c r="DO113" s="509"/>
      <c r="DP113" s="509"/>
      <c r="DQ113" s="509"/>
      <c r="DR113" s="509"/>
      <c r="DS113" s="509"/>
      <c r="DT113" s="509"/>
      <c r="DU113" s="509"/>
      <c r="DV113" s="509"/>
      <c r="DW113" s="509"/>
      <c r="DX113" s="509"/>
      <c r="DY113" s="509"/>
      <c r="DZ113" s="509"/>
      <c r="EA113" s="509"/>
      <c r="EB113" s="509"/>
      <c r="EC113" s="509"/>
      <c r="ED113" s="509"/>
      <c r="EE113" s="509"/>
      <c r="EF113" s="509"/>
      <c r="EG113" s="509"/>
      <c r="EH113" s="509"/>
      <c r="EI113" s="509"/>
      <c r="EJ113" s="509"/>
      <c r="EK113" s="509"/>
      <c r="EL113" s="509"/>
      <c r="EM113" s="509"/>
      <c r="EN113" s="509"/>
      <c r="EO113" s="509"/>
      <c r="EP113" s="509"/>
      <c r="EQ113" s="509"/>
      <c r="ER113" s="509"/>
      <c r="ES113" s="509"/>
      <c r="ET113" s="509"/>
      <c r="EU113" s="509"/>
      <c r="EV113" s="509"/>
      <c r="EW113" s="509"/>
      <c r="EX113" s="509"/>
      <c r="EY113" s="509"/>
      <c r="EZ113" s="509"/>
      <c r="FA113" s="509"/>
      <c r="FB113" s="509"/>
      <c r="FC113" s="527"/>
      <c r="FD113" s="511"/>
      <c r="FE113" s="511"/>
      <c r="FF113" s="511"/>
      <c r="FG113" s="511"/>
    </row>
    <row r="114" spans="28:163" ht="21" customHeight="1" x14ac:dyDescent="0.2">
      <c r="AB114" s="5"/>
      <c r="AC114" s="927"/>
      <c r="AD114" s="928"/>
      <c r="AE114" s="928"/>
      <c r="AF114" s="928"/>
      <c r="AG114" s="928"/>
      <c r="AH114" s="928"/>
      <c r="AI114" s="928"/>
      <c r="AJ114" s="929"/>
      <c r="AK114" s="508" t="s">
        <v>566</v>
      </c>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c r="CG114" s="509"/>
      <c r="CH114" s="509"/>
      <c r="CI114" s="509"/>
      <c r="CJ114" s="509"/>
      <c r="CK114" s="509"/>
      <c r="CL114" s="509"/>
      <c r="CM114" s="509"/>
      <c r="CN114" s="509"/>
      <c r="CO114" s="509"/>
      <c r="CP114" s="509"/>
      <c r="CQ114" s="509"/>
      <c r="CR114" s="509"/>
      <c r="CS114" s="509"/>
      <c r="CT114" s="509"/>
      <c r="CU114" s="509"/>
      <c r="CV114" s="509"/>
      <c r="CW114" s="509"/>
      <c r="CX114" s="509"/>
      <c r="CY114" s="509"/>
      <c r="CZ114" s="509"/>
      <c r="DA114" s="509"/>
      <c r="DB114" s="509"/>
      <c r="DC114" s="509"/>
      <c r="DD114" s="509"/>
      <c r="DE114" s="509"/>
      <c r="DF114" s="509"/>
      <c r="DG114" s="509"/>
      <c r="DH114" s="509"/>
      <c r="DI114" s="509"/>
      <c r="DJ114" s="509"/>
      <c r="DK114" s="509"/>
      <c r="DL114" s="509"/>
      <c r="DM114" s="509"/>
      <c r="DN114" s="509"/>
      <c r="DO114" s="509"/>
      <c r="DP114" s="509"/>
      <c r="DQ114" s="509"/>
      <c r="DR114" s="509"/>
      <c r="DS114" s="509"/>
      <c r="DT114" s="509"/>
      <c r="DU114" s="509"/>
      <c r="DV114" s="509"/>
      <c r="DW114" s="509"/>
      <c r="DX114" s="509"/>
      <c r="DY114" s="509"/>
      <c r="DZ114" s="509"/>
      <c r="EA114" s="509"/>
      <c r="EB114" s="509"/>
      <c r="EC114" s="509"/>
      <c r="ED114" s="509"/>
      <c r="EE114" s="509"/>
      <c r="EF114" s="509"/>
      <c r="EG114" s="509"/>
      <c r="EH114" s="509"/>
      <c r="EI114" s="509"/>
      <c r="EJ114" s="509"/>
      <c r="EK114" s="509"/>
      <c r="EL114" s="509"/>
      <c r="EM114" s="509"/>
      <c r="EN114" s="509"/>
      <c r="EO114" s="509"/>
      <c r="EP114" s="509"/>
      <c r="EQ114" s="509"/>
      <c r="ER114" s="509"/>
      <c r="ES114" s="509"/>
      <c r="ET114" s="509"/>
      <c r="EU114" s="509"/>
      <c r="EV114" s="509"/>
      <c r="EW114" s="509"/>
      <c r="EX114" s="509"/>
      <c r="EY114" s="509"/>
      <c r="EZ114" s="509"/>
      <c r="FA114" s="509"/>
      <c r="FB114" s="509"/>
      <c r="FC114" s="527"/>
      <c r="FD114" s="511"/>
      <c r="FE114" s="511"/>
      <c r="FF114" s="511"/>
      <c r="FG114" s="511"/>
    </row>
    <row r="115" spans="28:163" ht="21" customHeight="1" x14ac:dyDescent="0.2">
      <c r="AB115" s="5"/>
      <c r="AC115" s="933" t="s">
        <v>611</v>
      </c>
      <c r="AD115" s="934"/>
      <c r="AE115" s="934"/>
      <c r="AF115" s="934"/>
      <c r="AG115" s="934"/>
      <c r="AH115" s="934"/>
      <c r="AI115" s="934"/>
      <c r="AJ115" s="935"/>
      <c r="AK115" s="513" t="s">
        <v>612</v>
      </c>
      <c r="AL115" s="513"/>
      <c r="AM115" s="513"/>
      <c r="AN115" s="513"/>
      <c r="AO115" s="513"/>
      <c r="AP115" s="513"/>
      <c r="AQ115" s="513"/>
      <c r="AR115" s="513"/>
      <c r="AS115" s="513"/>
      <c r="AT115" s="513"/>
      <c r="AU115" s="513"/>
      <c r="AV115" s="513"/>
      <c r="AW115" s="513"/>
      <c r="AX115" s="513"/>
      <c r="AY115" s="513"/>
      <c r="AZ115" s="513"/>
      <c r="BA115" s="513"/>
      <c r="BB115" s="513"/>
      <c r="BC115" s="513"/>
      <c r="BD115" s="513"/>
      <c r="BE115" s="513"/>
      <c r="BF115" s="514"/>
      <c r="BG115" s="514"/>
      <c r="BH115" s="514"/>
      <c r="BI115" s="514"/>
      <c r="BJ115" s="514"/>
      <c r="BK115" s="514"/>
      <c r="BL115" s="514"/>
      <c r="BM115" s="514"/>
      <c r="BN115" s="514"/>
      <c r="BO115" s="514"/>
      <c r="BP115" s="514"/>
      <c r="BQ115" s="514"/>
      <c r="BR115" s="514"/>
      <c r="BS115" s="514"/>
      <c r="BT115" s="514"/>
      <c r="BU115" s="514"/>
      <c r="BV115" s="514"/>
      <c r="BW115" s="514"/>
      <c r="BX115" s="514"/>
      <c r="BY115" s="514"/>
      <c r="BZ115" s="514"/>
      <c r="CA115" s="514"/>
      <c r="CB115" s="514"/>
      <c r="CC115" s="514"/>
      <c r="CD115" s="514"/>
      <c r="CE115" s="514"/>
      <c r="CF115" s="514"/>
      <c r="CG115" s="514"/>
      <c r="CH115" s="514"/>
      <c r="CI115" s="514"/>
      <c r="CJ115" s="514"/>
      <c r="CK115" s="514"/>
      <c r="CL115" s="514"/>
      <c r="CM115" s="514"/>
      <c r="CN115" s="514"/>
      <c r="CO115" s="514"/>
      <c r="CP115" s="514"/>
      <c r="CQ115" s="514"/>
      <c r="CR115" s="514"/>
      <c r="CS115" s="514"/>
      <c r="CT115" s="514"/>
      <c r="CU115" s="514"/>
      <c r="CV115" s="514"/>
      <c r="CW115" s="514"/>
      <c r="CX115" s="514"/>
      <c r="CY115" s="514"/>
      <c r="CZ115" s="514"/>
      <c r="DA115" s="514"/>
      <c r="DB115" s="514"/>
      <c r="DC115" s="514"/>
      <c r="DD115" s="514"/>
      <c r="DE115" s="514"/>
      <c r="DF115" s="514"/>
      <c r="DG115" s="514"/>
      <c r="DH115" s="514"/>
      <c r="DI115" s="514"/>
      <c r="DJ115" s="514"/>
      <c r="DK115" s="514"/>
      <c r="DL115" s="514"/>
      <c r="DM115" s="514"/>
      <c r="DN115" s="514"/>
      <c r="DO115" s="514"/>
      <c r="DP115" s="514"/>
      <c r="DQ115" s="514"/>
      <c r="DR115" s="514"/>
      <c r="DS115" s="514"/>
      <c r="DT115" s="514"/>
      <c r="DU115" s="514"/>
      <c r="DV115" s="514"/>
      <c r="DW115" s="514"/>
      <c r="DX115" s="514"/>
      <c r="DY115" s="514"/>
      <c r="DZ115" s="514"/>
      <c r="EA115" s="514"/>
      <c r="EB115" s="514"/>
      <c r="EC115" s="514"/>
      <c r="ED115" s="514"/>
      <c r="EE115" s="514"/>
      <c r="EF115" s="514"/>
      <c r="EG115" s="514"/>
      <c r="EH115" s="514"/>
      <c r="EI115" s="514"/>
      <c r="EJ115" s="514"/>
      <c r="EK115" s="514"/>
      <c r="EL115" s="514"/>
      <c r="EM115" s="514"/>
      <c r="EN115" s="514"/>
      <c r="EO115" s="514"/>
      <c r="EP115" s="514"/>
      <c r="EQ115" s="514"/>
      <c r="ER115" s="514"/>
      <c r="ES115" s="514"/>
      <c r="ET115" s="514"/>
      <c r="EU115" s="514"/>
      <c r="EV115" s="514"/>
      <c r="EW115" s="514"/>
      <c r="EX115" s="514"/>
      <c r="EY115" s="514"/>
      <c r="EZ115" s="514"/>
      <c r="FA115" s="514"/>
      <c r="FB115" s="514"/>
      <c r="FC115" s="528"/>
      <c r="FD115" s="511"/>
      <c r="FE115" s="511"/>
      <c r="FF115" s="511"/>
      <c r="FG115" s="511"/>
    </row>
    <row r="116" spans="28:163" ht="21" customHeight="1" x14ac:dyDescent="0.2">
      <c r="AB116" s="5"/>
      <c r="AC116" s="927"/>
      <c r="AD116" s="928"/>
      <c r="AE116" s="928"/>
      <c r="AF116" s="928"/>
      <c r="AG116" s="928"/>
      <c r="AH116" s="928"/>
      <c r="AI116" s="928"/>
      <c r="AJ116" s="929"/>
      <c r="AK116" s="508" t="s">
        <v>569</v>
      </c>
      <c r="AL116" s="508"/>
      <c r="AM116" s="508"/>
      <c r="AN116" s="508"/>
      <c r="AO116" s="508"/>
      <c r="AP116" s="508"/>
      <c r="AQ116" s="508"/>
      <c r="AR116" s="508"/>
      <c r="AS116" s="508"/>
      <c r="AT116" s="508"/>
      <c r="AU116" s="508"/>
      <c r="AV116" s="508"/>
      <c r="AW116" s="508"/>
      <c r="AX116" s="508"/>
      <c r="AY116" s="508"/>
      <c r="AZ116" s="508"/>
      <c r="BA116" s="508"/>
      <c r="BB116" s="508"/>
      <c r="BC116" s="508"/>
      <c r="BD116" s="508"/>
      <c r="BE116" s="508"/>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c r="CG116" s="509"/>
      <c r="CH116" s="509"/>
      <c r="CI116" s="509"/>
      <c r="CJ116" s="509"/>
      <c r="CK116" s="509"/>
      <c r="CL116" s="509"/>
      <c r="CM116" s="509"/>
      <c r="CN116" s="509"/>
      <c r="CO116" s="509"/>
      <c r="CP116" s="509"/>
      <c r="CQ116" s="509"/>
      <c r="CR116" s="509"/>
      <c r="CS116" s="509"/>
      <c r="CT116" s="509"/>
      <c r="CU116" s="509"/>
      <c r="CV116" s="509"/>
      <c r="CW116" s="509"/>
      <c r="CX116" s="509"/>
      <c r="CY116" s="509"/>
      <c r="CZ116" s="509"/>
      <c r="DA116" s="509"/>
      <c r="DB116" s="509"/>
      <c r="DC116" s="509"/>
      <c r="DD116" s="509"/>
      <c r="DE116" s="509"/>
      <c r="DF116" s="509"/>
      <c r="DG116" s="509"/>
      <c r="DH116" s="509"/>
      <c r="DI116" s="509"/>
      <c r="DJ116" s="509"/>
      <c r="DK116" s="509"/>
      <c r="DL116" s="509"/>
      <c r="DM116" s="509"/>
      <c r="DN116" s="509"/>
      <c r="DO116" s="509"/>
      <c r="DP116" s="509"/>
      <c r="DQ116" s="509"/>
      <c r="DR116" s="509"/>
      <c r="DS116" s="509"/>
      <c r="DT116" s="509"/>
      <c r="DU116" s="509"/>
      <c r="DV116" s="509"/>
      <c r="DW116" s="509"/>
      <c r="DX116" s="509"/>
      <c r="DY116" s="509"/>
      <c r="DZ116" s="509"/>
      <c r="EA116" s="509"/>
      <c r="EB116" s="509"/>
      <c r="EC116" s="509"/>
      <c r="ED116" s="509"/>
      <c r="EE116" s="509"/>
      <c r="EF116" s="509"/>
      <c r="EG116" s="509"/>
      <c r="EH116" s="509"/>
      <c r="EI116" s="509"/>
      <c r="EJ116" s="509"/>
      <c r="EK116" s="509"/>
      <c r="EL116" s="509"/>
      <c r="EM116" s="509"/>
      <c r="EN116" s="509"/>
      <c r="EO116" s="509"/>
      <c r="EP116" s="509"/>
      <c r="EQ116" s="509"/>
      <c r="ER116" s="509"/>
      <c r="ES116" s="509"/>
      <c r="ET116" s="509"/>
      <c r="EU116" s="509"/>
      <c r="EV116" s="509"/>
      <c r="EW116" s="509"/>
      <c r="EX116" s="509"/>
      <c r="EY116" s="509"/>
      <c r="EZ116" s="509"/>
      <c r="FA116" s="509"/>
      <c r="FB116" s="509"/>
      <c r="FC116" s="527"/>
      <c r="FD116" s="511"/>
      <c r="FE116" s="511"/>
      <c r="FF116" s="511"/>
      <c r="FG116" s="511"/>
    </row>
    <row r="117" spans="28:163" ht="21" customHeight="1" x14ac:dyDescent="0.2">
      <c r="AB117" s="5"/>
      <c r="AC117" s="927"/>
      <c r="AD117" s="928"/>
      <c r="AE117" s="928"/>
      <c r="AF117" s="928"/>
      <c r="AG117" s="928"/>
      <c r="AH117" s="928"/>
      <c r="AI117" s="928"/>
      <c r="AJ117" s="929"/>
      <c r="AK117" s="508" t="s">
        <v>570</v>
      </c>
      <c r="AL117" s="508"/>
      <c r="AM117" s="508"/>
      <c r="AN117" s="508"/>
      <c r="AO117" s="508"/>
      <c r="AP117" s="508"/>
      <c r="AQ117" s="508"/>
      <c r="AR117" s="508"/>
      <c r="AS117" s="508"/>
      <c r="AT117" s="508"/>
      <c r="AU117" s="508"/>
      <c r="AV117" s="508"/>
      <c r="AW117" s="508"/>
      <c r="AX117" s="508"/>
      <c r="AY117" s="508"/>
      <c r="AZ117" s="508"/>
      <c r="BA117" s="508"/>
      <c r="BB117" s="508"/>
      <c r="BC117" s="508"/>
      <c r="BD117" s="508"/>
      <c r="BE117" s="508"/>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c r="CG117" s="509"/>
      <c r="CH117" s="509"/>
      <c r="CI117" s="509"/>
      <c r="CJ117" s="509"/>
      <c r="CK117" s="509"/>
      <c r="CL117" s="509"/>
      <c r="CM117" s="509"/>
      <c r="CN117" s="509"/>
      <c r="CO117" s="509"/>
      <c r="CP117" s="509"/>
      <c r="CQ117" s="509"/>
      <c r="CR117" s="509"/>
      <c r="CS117" s="509"/>
      <c r="CT117" s="509"/>
      <c r="CU117" s="509"/>
      <c r="CV117" s="509"/>
      <c r="CW117" s="509"/>
      <c r="CX117" s="509"/>
      <c r="CY117" s="509"/>
      <c r="CZ117" s="509"/>
      <c r="DA117" s="509"/>
      <c r="DB117" s="509"/>
      <c r="DC117" s="509"/>
      <c r="DD117" s="509"/>
      <c r="DE117" s="509"/>
      <c r="DF117" s="509"/>
      <c r="DG117" s="509"/>
      <c r="DH117" s="509"/>
      <c r="DI117" s="509"/>
      <c r="DJ117" s="509"/>
      <c r="DK117" s="509"/>
      <c r="DL117" s="509"/>
      <c r="DM117" s="509"/>
      <c r="DN117" s="509"/>
      <c r="DO117" s="509"/>
      <c r="DP117" s="509"/>
      <c r="DQ117" s="509"/>
      <c r="DR117" s="509"/>
      <c r="DS117" s="509"/>
      <c r="DT117" s="509"/>
      <c r="DU117" s="509"/>
      <c r="DV117" s="509"/>
      <c r="DW117" s="509"/>
      <c r="DX117" s="509"/>
      <c r="DY117" s="509"/>
      <c r="DZ117" s="509"/>
      <c r="EA117" s="509"/>
      <c r="EB117" s="509"/>
      <c r="EC117" s="509"/>
      <c r="ED117" s="509"/>
      <c r="EE117" s="509"/>
      <c r="EF117" s="509"/>
      <c r="EG117" s="509"/>
      <c r="EH117" s="509"/>
      <c r="EI117" s="509"/>
      <c r="EJ117" s="509"/>
      <c r="EK117" s="509"/>
      <c r="EL117" s="509"/>
      <c r="EM117" s="509"/>
      <c r="EN117" s="509"/>
      <c r="EO117" s="509"/>
      <c r="EP117" s="509"/>
      <c r="EQ117" s="509"/>
      <c r="ER117" s="509"/>
      <c r="ES117" s="509"/>
      <c r="ET117" s="509"/>
      <c r="EU117" s="509"/>
      <c r="EV117" s="509"/>
      <c r="EW117" s="509"/>
      <c r="EX117" s="509"/>
      <c r="EY117" s="509"/>
      <c r="EZ117" s="509"/>
      <c r="FA117" s="509"/>
      <c r="FB117" s="509"/>
      <c r="FC117" s="527"/>
      <c r="FD117" s="511"/>
      <c r="FE117" s="511"/>
      <c r="FF117" s="511"/>
      <c r="FG117" s="511"/>
    </row>
    <row r="118" spans="28:163" ht="21" customHeight="1" x14ac:dyDescent="0.2">
      <c r="AB118" s="5"/>
      <c r="AC118" s="927"/>
      <c r="AD118" s="928"/>
      <c r="AE118" s="928"/>
      <c r="AF118" s="928"/>
      <c r="AG118" s="928"/>
      <c r="AH118" s="928"/>
      <c r="AI118" s="928"/>
      <c r="AJ118" s="929"/>
      <c r="AK118" s="508" t="s">
        <v>571</v>
      </c>
      <c r="AL118" s="508"/>
      <c r="AM118" s="508"/>
      <c r="AN118" s="508"/>
      <c r="AO118" s="508"/>
      <c r="AP118" s="508"/>
      <c r="AQ118" s="508"/>
      <c r="AR118" s="508"/>
      <c r="AS118" s="508"/>
      <c r="AT118" s="508"/>
      <c r="AU118" s="508"/>
      <c r="AV118" s="508"/>
      <c r="AW118" s="508"/>
      <c r="AX118" s="508"/>
      <c r="AY118" s="508"/>
      <c r="AZ118" s="508"/>
      <c r="BA118" s="508"/>
      <c r="BB118" s="508"/>
      <c r="BC118" s="508"/>
      <c r="BD118" s="508"/>
      <c r="BE118" s="508"/>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c r="CG118" s="509"/>
      <c r="CH118" s="509"/>
      <c r="CI118" s="509"/>
      <c r="CJ118" s="509"/>
      <c r="CK118" s="509"/>
      <c r="CL118" s="509"/>
      <c r="CM118" s="509"/>
      <c r="CN118" s="509"/>
      <c r="CO118" s="509"/>
      <c r="CP118" s="509"/>
      <c r="CQ118" s="509"/>
      <c r="CR118" s="509"/>
      <c r="CS118" s="509"/>
      <c r="CT118" s="509"/>
      <c r="CU118" s="509"/>
      <c r="CV118" s="509"/>
      <c r="CW118" s="509"/>
      <c r="CX118" s="509"/>
      <c r="CY118" s="509"/>
      <c r="CZ118" s="509"/>
      <c r="DA118" s="509"/>
      <c r="DB118" s="509"/>
      <c r="DC118" s="509"/>
      <c r="DD118" s="509"/>
      <c r="DE118" s="509"/>
      <c r="DF118" s="509"/>
      <c r="DG118" s="509"/>
      <c r="DH118" s="509"/>
      <c r="DI118" s="509"/>
      <c r="DJ118" s="509"/>
      <c r="DK118" s="509"/>
      <c r="DL118" s="509"/>
      <c r="DM118" s="509"/>
      <c r="DN118" s="509"/>
      <c r="DO118" s="509"/>
      <c r="DP118" s="509"/>
      <c r="DQ118" s="509"/>
      <c r="DR118" s="509"/>
      <c r="DS118" s="509"/>
      <c r="DT118" s="509"/>
      <c r="DU118" s="509"/>
      <c r="DV118" s="509"/>
      <c r="DW118" s="509"/>
      <c r="DX118" s="509"/>
      <c r="DY118" s="509"/>
      <c r="DZ118" s="509"/>
      <c r="EA118" s="509"/>
      <c r="EB118" s="509"/>
      <c r="EC118" s="509"/>
      <c r="ED118" s="509"/>
      <c r="EE118" s="509"/>
      <c r="EF118" s="509"/>
      <c r="EG118" s="509"/>
      <c r="EH118" s="509"/>
      <c r="EI118" s="509"/>
      <c r="EJ118" s="509"/>
      <c r="EK118" s="509"/>
      <c r="EL118" s="509"/>
      <c r="EM118" s="509"/>
      <c r="EN118" s="509"/>
      <c r="EO118" s="509"/>
      <c r="EP118" s="509"/>
      <c r="EQ118" s="509"/>
      <c r="ER118" s="509"/>
      <c r="ES118" s="509"/>
      <c r="ET118" s="509"/>
      <c r="EU118" s="509"/>
      <c r="EV118" s="509"/>
      <c r="EW118" s="509"/>
      <c r="EX118" s="509"/>
      <c r="EY118" s="509"/>
      <c r="EZ118" s="509"/>
      <c r="FA118" s="509"/>
      <c r="FB118" s="509"/>
      <c r="FC118" s="527"/>
      <c r="FD118" s="511"/>
      <c r="FE118" s="511"/>
      <c r="FF118" s="511"/>
      <c r="FG118" s="511"/>
    </row>
    <row r="119" spans="28:163" ht="21" customHeight="1" x14ac:dyDescent="0.2">
      <c r="AB119" s="5"/>
      <c r="AC119" s="930"/>
      <c r="AD119" s="931"/>
      <c r="AE119" s="931"/>
      <c r="AF119" s="931"/>
      <c r="AG119" s="931"/>
      <c r="AH119" s="931"/>
      <c r="AI119" s="931"/>
      <c r="AJ119" s="932"/>
      <c r="AK119" s="529" t="s">
        <v>572</v>
      </c>
      <c r="AL119" s="529"/>
      <c r="AM119" s="529"/>
      <c r="AN119" s="529"/>
      <c r="AO119" s="529"/>
      <c r="AP119" s="529"/>
      <c r="AQ119" s="529"/>
      <c r="AR119" s="529"/>
      <c r="AS119" s="529"/>
      <c r="AT119" s="529"/>
      <c r="AU119" s="529"/>
      <c r="AV119" s="529"/>
      <c r="AW119" s="529"/>
      <c r="AX119" s="529"/>
      <c r="AY119" s="529"/>
      <c r="AZ119" s="529"/>
      <c r="BA119" s="529"/>
      <c r="BB119" s="529"/>
      <c r="BC119" s="529"/>
      <c r="BD119" s="529"/>
      <c r="BE119" s="529"/>
      <c r="BF119" s="530"/>
      <c r="BG119" s="530"/>
      <c r="BH119" s="530"/>
      <c r="BI119" s="530"/>
      <c r="BJ119" s="530"/>
      <c r="BK119" s="530"/>
      <c r="BL119" s="530"/>
      <c r="BM119" s="530"/>
      <c r="BN119" s="530"/>
      <c r="BO119" s="530"/>
      <c r="BP119" s="530"/>
      <c r="BQ119" s="530"/>
      <c r="BR119" s="530"/>
      <c r="BS119" s="530"/>
      <c r="BT119" s="530"/>
      <c r="BU119" s="530"/>
      <c r="BV119" s="530"/>
      <c r="BW119" s="530"/>
      <c r="BX119" s="530"/>
      <c r="BY119" s="530"/>
      <c r="BZ119" s="530"/>
      <c r="CA119" s="530"/>
      <c r="CB119" s="530"/>
      <c r="CC119" s="530"/>
      <c r="CD119" s="530"/>
      <c r="CE119" s="530"/>
      <c r="CF119" s="530"/>
      <c r="CG119" s="530"/>
      <c r="CH119" s="530"/>
      <c r="CI119" s="530"/>
      <c r="CJ119" s="530"/>
      <c r="CK119" s="530"/>
      <c r="CL119" s="530"/>
      <c r="CM119" s="530"/>
      <c r="CN119" s="530"/>
      <c r="CO119" s="530"/>
      <c r="CP119" s="530"/>
      <c r="CQ119" s="530"/>
      <c r="CR119" s="530"/>
      <c r="CS119" s="530"/>
      <c r="CT119" s="530"/>
      <c r="CU119" s="530"/>
      <c r="CV119" s="530"/>
      <c r="CW119" s="530"/>
      <c r="CX119" s="530"/>
      <c r="CY119" s="530"/>
      <c r="CZ119" s="530"/>
      <c r="DA119" s="530"/>
      <c r="DB119" s="530"/>
      <c r="DC119" s="530"/>
      <c r="DD119" s="530"/>
      <c r="DE119" s="530"/>
      <c r="DF119" s="530"/>
      <c r="DG119" s="530"/>
      <c r="DH119" s="530"/>
      <c r="DI119" s="530"/>
      <c r="DJ119" s="530"/>
      <c r="DK119" s="530"/>
      <c r="DL119" s="530"/>
      <c r="DM119" s="530"/>
      <c r="DN119" s="530"/>
      <c r="DO119" s="530"/>
      <c r="DP119" s="530"/>
      <c r="DQ119" s="530"/>
      <c r="DR119" s="530"/>
      <c r="DS119" s="530"/>
      <c r="DT119" s="530"/>
      <c r="DU119" s="530"/>
      <c r="DV119" s="530"/>
      <c r="DW119" s="530"/>
      <c r="DX119" s="530"/>
      <c r="DY119" s="530"/>
      <c r="DZ119" s="530"/>
      <c r="EA119" s="530"/>
      <c r="EB119" s="530"/>
      <c r="EC119" s="530"/>
      <c r="ED119" s="530"/>
      <c r="EE119" s="530"/>
      <c r="EF119" s="530"/>
      <c r="EG119" s="530"/>
      <c r="EH119" s="530"/>
      <c r="EI119" s="530"/>
      <c r="EJ119" s="530"/>
      <c r="EK119" s="530"/>
      <c r="EL119" s="530"/>
      <c r="EM119" s="530"/>
      <c r="EN119" s="530"/>
      <c r="EO119" s="530"/>
      <c r="EP119" s="530"/>
      <c r="EQ119" s="530"/>
      <c r="ER119" s="530"/>
      <c r="ES119" s="530"/>
      <c r="ET119" s="530"/>
      <c r="EU119" s="530"/>
      <c r="EV119" s="530"/>
      <c r="EW119" s="530"/>
      <c r="EX119" s="530"/>
      <c r="EY119" s="530"/>
      <c r="EZ119" s="530"/>
      <c r="FA119" s="530"/>
      <c r="FB119" s="530"/>
      <c r="FC119" s="531"/>
      <c r="FD119" s="511"/>
      <c r="FE119" s="511"/>
      <c r="FF119" s="511"/>
      <c r="FG119" s="511"/>
    </row>
    <row r="120" spans="28:163" ht="21" customHeight="1" x14ac:dyDescent="0.2">
      <c r="AB120" s="5"/>
      <c r="AC120" s="927" t="s">
        <v>187</v>
      </c>
      <c r="AD120" s="928"/>
      <c r="AE120" s="928"/>
      <c r="AF120" s="928"/>
      <c r="AG120" s="928"/>
      <c r="AH120" s="928"/>
      <c r="AI120" s="928"/>
      <c r="AJ120" s="929"/>
      <c r="AK120" s="508" t="s">
        <v>613</v>
      </c>
      <c r="AL120" s="508"/>
      <c r="AM120" s="508"/>
      <c r="AN120" s="508"/>
      <c r="AO120" s="508"/>
      <c r="AP120" s="508"/>
      <c r="AQ120" s="508"/>
      <c r="AR120" s="508"/>
      <c r="AS120" s="508"/>
      <c r="AT120" s="508"/>
      <c r="AU120" s="508"/>
      <c r="AV120" s="508"/>
      <c r="AW120" s="508"/>
      <c r="AX120" s="508"/>
      <c r="AY120" s="508"/>
      <c r="AZ120" s="508"/>
      <c r="BA120" s="508"/>
      <c r="BB120" s="508"/>
      <c r="BC120" s="508"/>
      <c r="BD120" s="508"/>
      <c r="BE120" s="508"/>
      <c r="BF120" s="509"/>
      <c r="BG120" s="509"/>
      <c r="BH120" s="509"/>
      <c r="BI120" s="509"/>
      <c r="BJ120" s="509"/>
      <c r="BK120" s="509"/>
      <c r="BL120" s="509"/>
      <c r="BM120" s="509"/>
      <c r="BN120" s="509"/>
      <c r="BO120" s="509"/>
      <c r="BP120" s="509"/>
      <c r="BQ120" s="509"/>
      <c r="BR120" s="509"/>
      <c r="BS120" s="509"/>
      <c r="BT120" s="509"/>
      <c r="BU120" s="509"/>
      <c r="BV120" s="509"/>
      <c r="BW120" s="509"/>
      <c r="BX120" s="509"/>
      <c r="BY120" s="509"/>
      <c r="BZ120" s="509"/>
      <c r="CA120" s="509"/>
      <c r="CB120" s="509"/>
      <c r="CC120" s="509"/>
      <c r="CD120" s="509"/>
      <c r="CE120" s="509"/>
      <c r="CF120" s="509"/>
      <c r="CG120" s="509"/>
      <c r="CH120" s="509"/>
      <c r="CI120" s="509"/>
      <c r="CJ120" s="509"/>
      <c r="CK120" s="509"/>
      <c r="CL120" s="509"/>
      <c r="CM120" s="509"/>
      <c r="CN120" s="509"/>
      <c r="CO120" s="509"/>
      <c r="CP120" s="509"/>
      <c r="CQ120" s="509"/>
      <c r="CR120" s="509"/>
      <c r="CS120" s="509"/>
      <c r="CT120" s="509"/>
      <c r="CU120" s="509"/>
      <c r="CV120" s="509"/>
      <c r="CW120" s="509"/>
      <c r="CX120" s="509"/>
      <c r="CY120" s="509"/>
      <c r="CZ120" s="509"/>
      <c r="DA120" s="509"/>
      <c r="DB120" s="509"/>
      <c r="DC120" s="509"/>
      <c r="DD120" s="509"/>
      <c r="DE120" s="509"/>
      <c r="DF120" s="509"/>
      <c r="DG120" s="509"/>
      <c r="DH120" s="509"/>
      <c r="DI120" s="509"/>
      <c r="DJ120" s="509"/>
      <c r="DK120" s="509"/>
      <c r="DL120" s="509"/>
      <c r="DM120" s="509"/>
      <c r="DN120" s="509"/>
      <c r="DO120" s="509"/>
      <c r="DP120" s="509"/>
      <c r="DQ120" s="509"/>
      <c r="DR120" s="509"/>
      <c r="DS120" s="509"/>
      <c r="DT120" s="509"/>
      <c r="DU120" s="509"/>
      <c r="DV120" s="509"/>
      <c r="DW120" s="509"/>
      <c r="DX120" s="509"/>
      <c r="DY120" s="509"/>
      <c r="DZ120" s="509"/>
      <c r="EA120" s="509"/>
      <c r="EB120" s="509"/>
      <c r="EC120" s="509"/>
      <c r="ED120" s="509"/>
      <c r="EE120" s="509"/>
      <c r="EF120" s="509"/>
      <c r="EG120" s="509"/>
      <c r="EH120" s="509"/>
      <c r="EI120" s="509"/>
      <c r="EJ120" s="509"/>
      <c r="EK120" s="509"/>
      <c r="EL120" s="509"/>
      <c r="EM120" s="509"/>
      <c r="EN120" s="509"/>
      <c r="EO120" s="509"/>
      <c r="EP120" s="509"/>
      <c r="EQ120" s="509"/>
      <c r="ER120" s="509"/>
      <c r="ES120" s="509"/>
      <c r="ET120" s="509"/>
      <c r="EU120" s="509"/>
      <c r="EV120" s="509"/>
      <c r="EW120" s="509"/>
      <c r="EX120" s="509"/>
      <c r="EY120" s="509"/>
      <c r="EZ120" s="509"/>
      <c r="FA120" s="509"/>
      <c r="FB120" s="509"/>
      <c r="FC120" s="527"/>
      <c r="FD120" s="511"/>
      <c r="FE120" s="511"/>
      <c r="FF120" s="511"/>
      <c r="FG120" s="511"/>
    </row>
    <row r="121" spans="28:163" ht="21" customHeight="1" x14ac:dyDescent="0.2">
      <c r="AB121" s="5"/>
      <c r="AC121" s="927"/>
      <c r="AD121" s="928"/>
      <c r="AE121" s="928"/>
      <c r="AF121" s="928"/>
      <c r="AG121" s="928"/>
      <c r="AH121" s="928"/>
      <c r="AI121" s="928"/>
      <c r="AJ121" s="929"/>
      <c r="AK121" s="508" t="s">
        <v>574</v>
      </c>
      <c r="AL121" s="508"/>
      <c r="AM121" s="508"/>
      <c r="AN121" s="508"/>
      <c r="AO121" s="508"/>
      <c r="AP121" s="508"/>
      <c r="AQ121" s="508"/>
      <c r="AR121" s="508"/>
      <c r="AS121" s="508"/>
      <c r="AT121" s="508"/>
      <c r="AU121" s="508"/>
      <c r="AV121" s="508"/>
      <c r="AW121" s="508"/>
      <c r="AX121" s="508"/>
      <c r="AY121" s="508"/>
      <c r="AZ121" s="508"/>
      <c r="BA121" s="508"/>
      <c r="BB121" s="508"/>
      <c r="BC121" s="508"/>
      <c r="BD121" s="508"/>
      <c r="BE121" s="508"/>
      <c r="BF121" s="509"/>
      <c r="BG121" s="509"/>
      <c r="BH121" s="509"/>
      <c r="BI121" s="509"/>
      <c r="BJ121" s="509"/>
      <c r="BK121" s="509"/>
      <c r="BL121" s="509"/>
      <c r="BM121" s="509"/>
      <c r="BN121" s="509"/>
      <c r="BO121" s="509"/>
      <c r="BP121" s="509"/>
      <c r="BQ121" s="509"/>
      <c r="BR121" s="509"/>
      <c r="BS121" s="509"/>
      <c r="BT121" s="509"/>
      <c r="BU121" s="509"/>
      <c r="BV121" s="509"/>
      <c r="BW121" s="509"/>
      <c r="BX121" s="509"/>
      <c r="BY121" s="509"/>
      <c r="BZ121" s="509"/>
      <c r="CA121" s="509"/>
      <c r="CB121" s="509"/>
      <c r="CC121" s="509"/>
      <c r="CD121" s="509"/>
      <c r="CE121" s="509"/>
      <c r="CF121" s="509"/>
      <c r="CG121" s="509"/>
      <c r="CH121" s="509"/>
      <c r="CI121" s="509"/>
      <c r="CJ121" s="509"/>
      <c r="CK121" s="509"/>
      <c r="CL121" s="509"/>
      <c r="CM121" s="509"/>
      <c r="CN121" s="509"/>
      <c r="CO121" s="509"/>
      <c r="CP121" s="509"/>
      <c r="CQ121" s="509"/>
      <c r="CR121" s="509"/>
      <c r="CS121" s="509"/>
      <c r="CT121" s="509"/>
      <c r="CU121" s="509"/>
      <c r="CV121" s="509"/>
      <c r="CW121" s="509"/>
      <c r="CX121" s="509"/>
      <c r="CY121" s="509"/>
      <c r="CZ121" s="509"/>
      <c r="DA121" s="509"/>
      <c r="DB121" s="509"/>
      <c r="DC121" s="509"/>
      <c r="DD121" s="509"/>
      <c r="DE121" s="509"/>
      <c r="DF121" s="509"/>
      <c r="DG121" s="509"/>
      <c r="DH121" s="509"/>
      <c r="DI121" s="509"/>
      <c r="DJ121" s="509"/>
      <c r="DK121" s="509"/>
      <c r="DL121" s="509"/>
      <c r="DM121" s="509"/>
      <c r="DN121" s="509"/>
      <c r="DO121" s="509"/>
      <c r="DP121" s="509"/>
      <c r="DQ121" s="509"/>
      <c r="DR121" s="509"/>
      <c r="DS121" s="509"/>
      <c r="DT121" s="509"/>
      <c r="DU121" s="509"/>
      <c r="DV121" s="509"/>
      <c r="DW121" s="509"/>
      <c r="DX121" s="509"/>
      <c r="DY121" s="509"/>
      <c r="DZ121" s="509"/>
      <c r="EA121" s="509"/>
      <c r="EB121" s="509"/>
      <c r="EC121" s="509"/>
      <c r="ED121" s="509"/>
      <c r="EE121" s="509"/>
      <c r="EF121" s="509"/>
      <c r="EG121" s="509"/>
      <c r="EH121" s="509"/>
      <c r="EI121" s="509"/>
      <c r="EJ121" s="509"/>
      <c r="EK121" s="509"/>
      <c r="EL121" s="509"/>
      <c r="EM121" s="509"/>
      <c r="EN121" s="509"/>
      <c r="EO121" s="509"/>
      <c r="EP121" s="509"/>
      <c r="EQ121" s="509"/>
      <c r="ER121" s="509"/>
      <c r="ES121" s="509"/>
      <c r="ET121" s="509"/>
      <c r="EU121" s="509"/>
      <c r="EV121" s="509"/>
      <c r="EW121" s="509"/>
      <c r="EX121" s="509"/>
      <c r="EY121" s="509"/>
      <c r="EZ121" s="509"/>
      <c r="FA121" s="509"/>
      <c r="FB121" s="509"/>
      <c r="FC121" s="527"/>
      <c r="FD121" s="511"/>
      <c r="FE121" s="511"/>
      <c r="FF121" s="511"/>
      <c r="FG121" s="511"/>
    </row>
    <row r="122" spans="28:163" ht="21" customHeight="1" x14ac:dyDescent="0.2">
      <c r="AB122" s="5"/>
      <c r="AC122" s="933" t="s">
        <v>189</v>
      </c>
      <c r="AD122" s="934"/>
      <c r="AE122" s="934"/>
      <c r="AF122" s="934"/>
      <c r="AG122" s="934"/>
      <c r="AH122" s="934"/>
      <c r="AI122" s="934"/>
      <c r="AJ122" s="935"/>
      <c r="AK122" s="513" t="s">
        <v>614</v>
      </c>
      <c r="AL122" s="513"/>
      <c r="AM122" s="513"/>
      <c r="AN122" s="513"/>
      <c r="AO122" s="513"/>
      <c r="AP122" s="513"/>
      <c r="AQ122" s="513"/>
      <c r="AR122" s="513"/>
      <c r="AS122" s="513"/>
      <c r="AT122" s="513"/>
      <c r="AU122" s="513"/>
      <c r="AV122" s="513"/>
      <c r="AW122" s="513"/>
      <c r="AX122" s="513"/>
      <c r="AY122" s="513"/>
      <c r="AZ122" s="513"/>
      <c r="BA122" s="513"/>
      <c r="BB122" s="513"/>
      <c r="BC122" s="513"/>
      <c r="BD122" s="513"/>
      <c r="BE122" s="513"/>
      <c r="BF122" s="514"/>
      <c r="BG122" s="514"/>
      <c r="BH122" s="514"/>
      <c r="BI122" s="514"/>
      <c r="BJ122" s="514"/>
      <c r="BK122" s="514"/>
      <c r="BL122" s="514"/>
      <c r="BM122" s="514"/>
      <c r="BN122" s="514"/>
      <c r="BO122" s="514"/>
      <c r="BP122" s="514"/>
      <c r="BQ122" s="514"/>
      <c r="BR122" s="514"/>
      <c r="BS122" s="514"/>
      <c r="BT122" s="514"/>
      <c r="BU122" s="514"/>
      <c r="BV122" s="514"/>
      <c r="BW122" s="514"/>
      <c r="BX122" s="514"/>
      <c r="BY122" s="514"/>
      <c r="BZ122" s="514"/>
      <c r="CA122" s="514"/>
      <c r="CB122" s="514"/>
      <c r="CC122" s="514"/>
      <c r="CD122" s="514"/>
      <c r="CE122" s="514"/>
      <c r="CF122" s="514"/>
      <c r="CG122" s="514"/>
      <c r="CH122" s="514"/>
      <c r="CI122" s="514"/>
      <c r="CJ122" s="514"/>
      <c r="CK122" s="514"/>
      <c r="CL122" s="514"/>
      <c r="CM122" s="514"/>
      <c r="CN122" s="514"/>
      <c r="CO122" s="514"/>
      <c r="CP122" s="514"/>
      <c r="CQ122" s="514"/>
      <c r="CR122" s="514"/>
      <c r="CS122" s="514"/>
      <c r="CT122" s="514"/>
      <c r="CU122" s="514"/>
      <c r="CV122" s="514"/>
      <c r="CW122" s="514"/>
      <c r="CX122" s="514"/>
      <c r="CY122" s="514"/>
      <c r="CZ122" s="514"/>
      <c r="DA122" s="514"/>
      <c r="DB122" s="514"/>
      <c r="DC122" s="514"/>
      <c r="DD122" s="514"/>
      <c r="DE122" s="514"/>
      <c r="DF122" s="514"/>
      <c r="DG122" s="514"/>
      <c r="DH122" s="514"/>
      <c r="DI122" s="514"/>
      <c r="DJ122" s="514"/>
      <c r="DK122" s="514"/>
      <c r="DL122" s="514"/>
      <c r="DM122" s="514"/>
      <c r="DN122" s="514"/>
      <c r="DO122" s="514"/>
      <c r="DP122" s="514"/>
      <c r="DQ122" s="514"/>
      <c r="DR122" s="514"/>
      <c r="DS122" s="514"/>
      <c r="DT122" s="514"/>
      <c r="DU122" s="514"/>
      <c r="DV122" s="514"/>
      <c r="DW122" s="514"/>
      <c r="DX122" s="514"/>
      <c r="DY122" s="514"/>
      <c r="DZ122" s="514"/>
      <c r="EA122" s="514"/>
      <c r="EB122" s="514"/>
      <c r="EC122" s="514"/>
      <c r="ED122" s="514"/>
      <c r="EE122" s="514"/>
      <c r="EF122" s="514"/>
      <c r="EG122" s="514"/>
      <c r="EH122" s="514"/>
      <c r="EI122" s="514"/>
      <c r="EJ122" s="514"/>
      <c r="EK122" s="514"/>
      <c r="EL122" s="514"/>
      <c r="EM122" s="514"/>
      <c r="EN122" s="514"/>
      <c r="EO122" s="514"/>
      <c r="EP122" s="514"/>
      <c r="EQ122" s="514"/>
      <c r="ER122" s="514"/>
      <c r="ES122" s="514"/>
      <c r="ET122" s="514"/>
      <c r="EU122" s="514"/>
      <c r="EV122" s="514"/>
      <c r="EW122" s="514"/>
      <c r="EX122" s="514"/>
      <c r="EY122" s="514"/>
      <c r="EZ122" s="514"/>
      <c r="FA122" s="514"/>
      <c r="FB122" s="514"/>
      <c r="FC122" s="528"/>
      <c r="FD122" s="511"/>
      <c r="FE122" s="511"/>
      <c r="FF122" s="511"/>
      <c r="FG122" s="511"/>
    </row>
    <row r="123" spans="28:163" ht="21" customHeight="1" x14ac:dyDescent="0.2">
      <c r="AB123" s="5"/>
      <c r="AC123" s="930"/>
      <c r="AD123" s="931"/>
      <c r="AE123" s="931"/>
      <c r="AF123" s="931"/>
      <c r="AG123" s="931"/>
      <c r="AH123" s="931"/>
      <c r="AI123" s="931"/>
      <c r="AJ123" s="932"/>
      <c r="AK123" s="529" t="s">
        <v>576</v>
      </c>
      <c r="AL123" s="529"/>
      <c r="AM123" s="529"/>
      <c r="AN123" s="529"/>
      <c r="AO123" s="529"/>
      <c r="AP123" s="529"/>
      <c r="AQ123" s="529"/>
      <c r="AR123" s="529"/>
      <c r="AS123" s="529"/>
      <c r="AT123" s="529"/>
      <c r="AU123" s="529"/>
      <c r="AV123" s="529"/>
      <c r="AW123" s="529"/>
      <c r="AX123" s="529"/>
      <c r="AY123" s="529"/>
      <c r="AZ123" s="529"/>
      <c r="BA123" s="529"/>
      <c r="BB123" s="529"/>
      <c r="BC123" s="529"/>
      <c r="BD123" s="529"/>
      <c r="BE123" s="529"/>
      <c r="BF123" s="530"/>
      <c r="BG123" s="530"/>
      <c r="BH123" s="530"/>
      <c r="BI123" s="530"/>
      <c r="BJ123" s="530"/>
      <c r="BK123" s="530"/>
      <c r="BL123" s="530"/>
      <c r="BM123" s="530"/>
      <c r="BN123" s="530"/>
      <c r="BO123" s="530"/>
      <c r="BP123" s="530"/>
      <c r="BQ123" s="530"/>
      <c r="BR123" s="530"/>
      <c r="BS123" s="530"/>
      <c r="BT123" s="530"/>
      <c r="BU123" s="530"/>
      <c r="BV123" s="530"/>
      <c r="BW123" s="530"/>
      <c r="BX123" s="530"/>
      <c r="BY123" s="530"/>
      <c r="BZ123" s="530"/>
      <c r="CA123" s="530"/>
      <c r="CB123" s="530"/>
      <c r="CC123" s="530"/>
      <c r="CD123" s="530"/>
      <c r="CE123" s="530"/>
      <c r="CF123" s="530"/>
      <c r="CG123" s="530"/>
      <c r="CH123" s="530"/>
      <c r="CI123" s="530"/>
      <c r="CJ123" s="530"/>
      <c r="CK123" s="530"/>
      <c r="CL123" s="530"/>
      <c r="CM123" s="530"/>
      <c r="CN123" s="530"/>
      <c r="CO123" s="530"/>
      <c r="CP123" s="530"/>
      <c r="CQ123" s="530"/>
      <c r="CR123" s="530"/>
      <c r="CS123" s="530"/>
      <c r="CT123" s="530"/>
      <c r="CU123" s="530"/>
      <c r="CV123" s="530"/>
      <c r="CW123" s="530"/>
      <c r="CX123" s="530"/>
      <c r="CY123" s="530"/>
      <c r="CZ123" s="530"/>
      <c r="DA123" s="530"/>
      <c r="DB123" s="530"/>
      <c r="DC123" s="530"/>
      <c r="DD123" s="530"/>
      <c r="DE123" s="530"/>
      <c r="DF123" s="530"/>
      <c r="DG123" s="530"/>
      <c r="DH123" s="530"/>
      <c r="DI123" s="530"/>
      <c r="DJ123" s="530"/>
      <c r="DK123" s="530"/>
      <c r="DL123" s="530"/>
      <c r="DM123" s="530"/>
      <c r="DN123" s="530"/>
      <c r="DO123" s="530"/>
      <c r="DP123" s="530"/>
      <c r="DQ123" s="530"/>
      <c r="DR123" s="530"/>
      <c r="DS123" s="530"/>
      <c r="DT123" s="530"/>
      <c r="DU123" s="530"/>
      <c r="DV123" s="530"/>
      <c r="DW123" s="530"/>
      <c r="DX123" s="530"/>
      <c r="DY123" s="530"/>
      <c r="DZ123" s="530"/>
      <c r="EA123" s="530"/>
      <c r="EB123" s="530"/>
      <c r="EC123" s="530"/>
      <c r="ED123" s="530"/>
      <c r="EE123" s="530"/>
      <c r="EF123" s="530"/>
      <c r="EG123" s="530"/>
      <c r="EH123" s="530"/>
      <c r="EI123" s="530"/>
      <c r="EJ123" s="530"/>
      <c r="EK123" s="530"/>
      <c r="EL123" s="530"/>
      <c r="EM123" s="530"/>
      <c r="EN123" s="530"/>
      <c r="EO123" s="530"/>
      <c r="EP123" s="530"/>
      <c r="EQ123" s="530"/>
      <c r="ER123" s="530"/>
      <c r="ES123" s="530"/>
      <c r="ET123" s="530"/>
      <c r="EU123" s="530"/>
      <c r="EV123" s="530"/>
      <c r="EW123" s="530"/>
      <c r="EX123" s="530"/>
      <c r="EY123" s="530"/>
      <c r="EZ123" s="530"/>
      <c r="FA123" s="530"/>
      <c r="FB123" s="530"/>
      <c r="FC123" s="531"/>
      <c r="FD123" s="511"/>
      <c r="FE123" s="511"/>
      <c r="FF123" s="511"/>
      <c r="FG123" s="511"/>
    </row>
    <row r="124" spans="28:163" ht="21" customHeight="1" x14ac:dyDescent="0.2">
      <c r="AB124" s="5"/>
      <c r="AC124" s="927" t="s">
        <v>191</v>
      </c>
      <c r="AD124" s="928"/>
      <c r="AE124" s="928"/>
      <c r="AF124" s="928"/>
      <c r="AG124" s="928"/>
      <c r="AH124" s="928"/>
      <c r="AI124" s="928"/>
      <c r="AJ124" s="929"/>
      <c r="AK124" s="508" t="s">
        <v>615</v>
      </c>
      <c r="AL124" s="508"/>
      <c r="AM124" s="508"/>
      <c r="AN124" s="508"/>
      <c r="AO124" s="508"/>
      <c r="AP124" s="508"/>
      <c r="AQ124" s="508"/>
      <c r="AR124" s="508"/>
      <c r="AS124" s="508"/>
      <c r="AT124" s="508"/>
      <c r="AU124" s="508"/>
      <c r="AV124" s="508"/>
      <c r="AW124" s="508"/>
      <c r="AX124" s="508"/>
      <c r="AY124" s="508"/>
      <c r="AZ124" s="508"/>
      <c r="BA124" s="508"/>
      <c r="BB124" s="508"/>
      <c r="BC124" s="508"/>
      <c r="BD124" s="508"/>
      <c r="BE124" s="508"/>
      <c r="BF124" s="509"/>
      <c r="BG124" s="509"/>
      <c r="BH124" s="509"/>
      <c r="BI124" s="509"/>
      <c r="BJ124" s="509"/>
      <c r="BK124" s="509"/>
      <c r="BL124" s="509"/>
      <c r="BM124" s="509"/>
      <c r="BN124" s="509"/>
      <c r="BO124" s="509"/>
      <c r="BP124" s="509"/>
      <c r="BQ124" s="509"/>
      <c r="BR124" s="509"/>
      <c r="BS124" s="509"/>
      <c r="BT124" s="509"/>
      <c r="BU124" s="509"/>
      <c r="BV124" s="509"/>
      <c r="BW124" s="509"/>
      <c r="BX124" s="509"/>
      <c r="BY124" s="509"/>
      <c r="BZ124" s="509"/>
      <c r="CA124" s="509"/>
      <c r="CB124" s="509"/>
      <c r="CC124" s="509"/>
      <c r="CD124" s="509"/>
      <c r="CE124" s="509"/>
      <c r="CF124" s="509"/>
      <c r="CG124" s="509"/>
      <c r="CH124" s="509"/>
      <c r="CI124" s="509"/>
      <c r="CJ124" s="509"/>
      <c r="CK124" s="509"/>
      <c r="CL124" s="509"/>
      <c r="CM124" s="509"/>
      <c r="CN124" s="509"/>
      <c r="CO124" s="509"/>
      <c r="CP124" s="509"/>
      <c r="CQ124" s="509"/>
      <c r="CR124" s="509"/>
      <c r="CS124" s="509"/>
      <c r="CT124" s="509"/>
      <c r="CU124" s="509"/>
      <c r="CV124" s="509"/>
      <c r="CW124" s="509"/>
      <c r="CX124" s="509"/>
      <c r="CY124" s="509"/>
      <c r="CZ124" s="509"/>
      <c r="DA124" s="509"/>
      <c r="DB124" s="509"/>
      <c r="DC124" s="509"/>
      <c r="DD124" s="509"/>
      <c r="DE124" s="509"/>
      <c r="DF124" s="509"/>
      <c r="DG124" s="509"/>
      <c r="DH124" s="509"/>
      <c r="DI124" s="509"/>
      <c r="DJ124" s="509"/>
      <c r="DK124" s="509"/>
      <c r="DL124" s="509"/>
      <c r="DM124" s="509"/>
      <c r="DN124" s="509"/>
      <c r="DO124" s="509"/>
      <c r="DP124" s="509"/>
      <c r="DQ124" s="509"/>
      <c r="DR124" s="509"/>
      <c r="DS124" s="509"/>
      <c r="DT124" s="509"/>
      <c r="DU124" s="509"/>
      <c r="DV124" s="509"/>
      <c r="DW124" s="509"/>
      <c r="DX124" s="509"/>
      <c r="DY124" s="509"/>
      <c r="DZ124" s="509"/>
      <c r="EA124" s="509"/>
      <c r="EB124" s="509"/>
      <c r="EC124" s="509"/>
      <c r="ED124" s="509"/>
      <c r="EE124" s="509"/>
      <c r="EF124" s="509"/>
      <c r="EG124" s="509"/>
      <c r="EH124" s="509"/>
      <c r="EI124" s="509"/>
      <c r="EJ124" s="509"/>
      <c r="EK124" s="509"/>
      <c r="EL124" s="509"/>
      <c r="EM124" s="509"/>
      <c r="EN124" s="509"/>
      <c r="EO124" s="509"/>
      <c r="EP124" s="509"/>
      <c r="EQ124" s="509"/>
      <c r="ER124" s="509"/>
      <c r="ES124" s="509"/>
      <c r="ET124" s="509"/>
      <c r="EU124" s="509"/>
      <c r="EV124" s="509"/>
      <c r="EW124" s="509"/>
      <c r="EX124" s="509"/>
      <c r="EY124" s="509"/>
      <c r="EZ124" s="509"/>
      <c r="FA124" s="509"/>
      <c r="FB124" s="509"/>
      <c r="FC124" s="527"/>
      <c r="FD124" s="511"/>
      <c r="FE124" s="511"/>
      <c r="FF124" s="511"/>
      <c r="FG124" s="511"/>
    </row>
    <row r="125" spans="28:163" ht="21" customHeight="1" x14ac:dyDescent="0.2">
      <c r="AB125" s="5"/>
      <c r="AC125" s="927"/>
      <c r="AD125" s="928"/>
      <c r="AE125" s="928"/>
      <c r="AF125" s="928"/>
      <c r="AG125" s="928"/>
      <c r="AH125" s="928"/>
      <c r="AI125" s="928"/>
      <c r="AJ125" s="929"/>
      <c r="AK125" s="508" t="s">
        <v>578</v>
      </c>
      <c r="AL125" s="508"/>
      <c r="AM125" s="508"/>
      <c r="AN125" s="508"/>
      <c r="AO125" s="508"/>
      <c r="AP125" s="508"/>
      <c r="AQ125" s="508"/>
      <c r="AR125" s="508"/>
      <c r="AS125" s="508"/>
      <c r="AT125" s="508"/>
      <c r="AU125" s="508"/>
      <c r="AV125" s="508"/>
      <c r="AW125" s="508"/>
      <c r="AX125" s="508"/>
      <c r="AY125" s="508"/>
      <c r="AZ125" s="508"/>
      <c r="BA125" s="508"/>
      <c r="BB125" s="508"/>
      <c r="BC125" s="508"/>
      <c r="BD125" s="508"/>
      <c r="BE125" s="508"/>
      <c r="BF125" s="509"/>
      <c r="BG125" s="509"/>
      <c r="BH125" s="509"/>
      <c r="BI125" s="509"/>
      <c r="BJ125" s="509"/>
      <c r="BK125" s="509"/>
      <c r="BL125" s="509"/>
      <c r="BM125" s="509"/>
      <c r="BN125" s="509"/>
      <c r="BO125" s="509"/>
      <c r="BP125" s="509"/>
      <c r="BQ125" s="509"/>
      <c r="BR125" s="509"/>
      <c r="BS125" s="509"/>
      <c r="BT125" s="509"/>
      <c r="BU125" s="509"/>
      <c r="BV125" s="509"/>
      <c r="BW125" s="509"/>
      <c r="BX125" s="509"/>
      <c r="BY125" s="509"/>
      <c r="BZ125" s="509"/>
      <c r="CA125" s="509"/>
      <c r="CB125" s="509"/>
      <c r="CC125" s="509"/>
      <c r="CD125" s="509"/>
      <c r="CE125" s="509"/>
      <c r="CF125" s="509"/>
      <c r="CG125" s="509"/>
      <c r="CH125" s="509"/>
      <c r="CI125" s="509"/>
      <c r="CJ125" s="509"/>
      <c r="CK125" s="509"/>
      <c r="CL125" s="509"/>
      <c r="CM125" s="509"/>
      <c r="CN125" s="509"/>
      <c r="CO125" s="509"/>
      <c r="CP125" s="509"/>
      <c r="CQ125" s="509"/>
      <c r="CR125" s="509"/>
      <c r="CS125" s="509"/>
      <c r="CT125" s="509"/>
      <c r="CU125" s="509"/>
      <c r="CV125" s="509"/>
      <c r="CW125" s="509"/>
      <c r="CX125" s="509"/>
      <c r="CY125" s="509"/>
      <c r="CZ125" s="509"/>
      <c r="DA125" s="509"/>
      <c r="DB125" s="509"/>
      <c r="DC125" s="509"/>
      <c r="DD125" s="509"/>
      <c r="DE125" s="509"/>
      <c r="DF125" s="509"/>
      <c r="DG125" s="509"/>
      <c r="DH125" s="509"/>
      <c r="DI125" s="509"/>
      <c r="DJ125" s="509"/>
      <c r="DK125" s="509"/>
      <c r="DL125" s="509"/>
      <c r="DM125" s="509"/>
      <c r="DN125" s="509"/>
      <c r="DO125" s="509"/>
      <c r="DP125" s="509"/>
      <c r="DQ125" s="509"/>
      <c r="DR125" s="509"/>
      <c r="DS125" s="509"/>
      <c r="DT125" s="509"/>
      <c r="DU125" s="509"/>
      <c r="DV125" s="509"/>
      <c r="DW125" s="509"/>
      <c r="DX125" s="509"/>
      <c r="DY125" s="509"/>
      <c r="DZ125" s="509"/>
      <c r="EA125" s="509"/>
      <c r="EB125" s="509"/>
      <c r="EC125" s="509"/>
      <c r="ED125" s="509"/>
      <c r="EE125" s="509"/>
      <c r="EF125" s="509"/>
      <c r="EG125" s="509"/>
      <c r="EH125" s="509"/>
      <c r="EI125" s="509"/>
      <c r="EJ125" s="509"/>
      <c r="EK125" s="509"/>
      <c r="EL125" s="509"/>
      <c r="EM125" s="509"/>
      <c r="EN125" s="509"/>
      <c r="EO125" s="509"/>
      <c r="EP125" s="509"/>
      <c r="EQ125" s="509"/>
      <c r="ER125" s="509"/>
      <c r="ES125" s="509"/>
      <c r="ET125" s="509"/>
      <c r="EU125" s="509"/>
      <c r="EV125" s="509"/>
      <c r="EW125" s="509"/>
      <c r="EX125" s="509"/>
      <c r="EY125" s="509"/>
      <c r="EZ125" s="509"/>
      <c r="FA125" s="509"/>
      <c r="FB125" s="509"/>
      <c r="FC125" s="527"/>
      <c r="FD125" s="511"/>
      <c r="FE125" s="511"/>
      <c r="FF125" s="511"/>
      <c r="FG125" s="511"/>
    </row>
    <row r="126" spans="28:163" ht="21" customHeight="1" x14ac:dyDescent="0.2">
      <c r="AB126" s="5"/>
      <c r="AC126" s="933" t="s">
        <v>193</v>
      </c>
      <c r="AD126" s="934"/>
      <c r="AE126" s="934"/>
      <c r="AF126" s="934"/>
      <c r="AG126" s="934"/>
      <c r="AH126" s="934"/>
      <c r="AI126" s="934"/>
      <c r="AJ126" s="935"/>
      <c r="AK126" s="513" t="s">
        <v>616</v>
      </c>
      <c r="AL126" s="513"/>
      <c r="AM126" s="513"/>
      <c r="AN126" s="513"/>
      <c r="AO126" s="513"/>
      <c r="AP126" s="513"/>
      <c r="AQ126" s="513"/>
      <c r="AR126" s="513"/>
      <c r="AS126" s="513"/>
      <c r="AT126" s="513"/>
      <c r="AU126" s="513"/>
      <c r="AV126" s="513"/>
      <c r="AW126" s="513"/>
      <c r="AX126" s="513"/>
      <c r="AY126" s="513"/>
      <c r="AZ126" s="513"/>
      <c r="BA126" s="513"/>
      <c r="BB126" s="513"/>
      <c r="BC126" s="513"/>
      <c r="BD126" s="513"/>
      <c r="BE126" s="513"/>
      <c r="BF126" s="514"/>
      <c r="BG126" s="514"/>
      <c r="BH126" s="514"/>
      <c r="BI126" s="514"/>
      <c r="BJ126" s="514"/>
      <c r="BK126" s="514"/>
      <c r="BL126" s="514"/>
      <c r="BM126" s="514"/>
      <c r="BN126" s="514"/>
      <c r="BO126" s="514"/>
      <c r="BP126" s="514"/>
      <c r="BQ126" s="514"/>
      <c r="BR126" s="514"/>
      <c r="BS126" s="514"/>
      <c r="BT126" s="514"/>
      <c r="BU126" s="514"/>
      <c r="BV126" s="514"/>
      <c r="BW126" s="514"/>
      <c r="BX126" s="514"/>
      <c r="BY126" s="514"/>
      <c r="BZ126" s="514"/>
      <c r="CA126" s="514"/>
      <c r="CB126" s="514"/>
      <c r="CC126" s="514"/>
      <c r="CD126" s="514"/>
      <c r="CE126" s="514"/>
      <c r="CF126" s="514"/>
      <c r="CG126" s="514"/>
      <c r="CH126" s="514"/>
      <c r="CI126" s="514"/>
      <c r="CJ126" s="514"/>
      <c r="CK126" s="514"/>
      <c r="CL126" s="514"/>
      <c r="CM126" s="514"/>
      <c r="CN126" s="514"/>
      <c r="CO126" s="514"/>
      <c r="CP126" s="514"/>
      <c r="CQ126" s="514"/>
      <c r="CR126" s="514"/>
      <c r="CS126" s="514"/>
      <c r="CT126" s="514"/>
      <c r="CU126" s="514"/>
      <c r="CV126" s="514"/>
      <c r="CW126" s="514"/>
      <c r="CX126" s="514"/>
      <c r="CY126" s="514"/>
      <c r="CZ126" s="514"/>
      <c r="DA126" s="514"/>
      <c r="DB126" s="514"/>
      <c r="DC126" s="514"/>
      <c r="DD126" s="514"/>
      <c r="DE126" s="514"/>
      <c r="DF126" s="514"/>
      <c r="DG126" s="514"/>
      <c r="DH126" s="514"/>
      <c r="DI126" s="514"/>
      <c r="DJ126" s="514"/>
      <c r="DK126" s="514"/>
      <c r="DL126" s="514"/>
      <c r="DM126" s="514"/>
      <c r="DN126" s="514"/>
      <c r="DO126" s="514"/>
      <c r="DP126" s="514"/>
      <c r="DQ126" s="514"/>
      <c r="DR126" s="514"/>
      <c r="DS126" s="514"/>
      <c r="DT126" s="514"/>
      <c r="DU126" s="514"/>
      <c r="DV126" s="514"/>
      <c r="DW126" s="514"/>
      <c r="DX126" s="514"/>
      <c r="DY126" s="514"/>
      <c r="DZ126" s="514"/>
      <c r="EA126" s="514"/>
      <c r="EB126" s="514"/>
      <c r="EC126" s="514"/>
      <c r="ED126" s="514"/>
      <c r="EE126" s="514"/>
      <c r="EF126" s="514"/>
      <c r="EG126" s="514"/>
      <c r="EH126" s="514"/>
      <c r="EI126" s="514"/>
      <c r="EJ126" s="514"/>
      <c r="EK126" s="514"/>
      <c r="EL126" s="514"/>
      <c r="EM126" s="514"/>
      <c r="EN126" s="514"/>
      <c r="EO126" s="514"/>
      <c r="EP126" s="514"/>
      <c r="EQ126" s="514"/>
      <c r="ER126" s="514"/>
      <c r="ES126" s="514"/>
      <c r="ET126" s="514"/>
      <c r="EU126" s="514"/>
      <c r="EV126" s="514"/>
      <c r="EW126" s="514"/>
      <c r="EX126" s="514"/>
      <c r="EY126" s="514"/>
      <c r="EZ126" s="514"/>
      <c r="FA126" s="514"/>
      <c r="FB126" s="514"/>
      <c r="FC126" s="528"/>
      <c r="FD126" s="511"/>
      <c r="FE126" s="511"/>
      <c r="FF126" s="511"/>
      <c r="FG126" s="511"/>
    </row>
    <row r="127" spans="28:163" ht="21" customHeight="1" x14ac:dyDescent="0.2">
      <c r="AB127" s="5"/>
      <c r="AC127" s="930"/>
      <c r="AD127" s="931"/>
      <c r="AE127" s="931"/>
      <c r="AF127" s="931"/>
      <c r="AG127" s="931"/>
      <c r="AH127" s="931"/>
      <c r="AI127" s="931"/>
      <c r="AJ127" s="932"/>
      <c r="AK127" s="529" t="s">
        <v>580</v>
      </c>
      <c r="AL127" s="529"/>
      <c r="AM127" s="529"/>
      <c r="AN127" s="529"/>
      <c r="AO127" s="529"/>
      <c r="AP127" s="529"/>
      <c r="AQ127" s="529"/>
      <c r="AR127" s="529"/>
      <c r="AS127" s="529"/>
      <c r="AT127" s="529"/>
      <c r="AU127" s="529"/>
      <c r="AV127" s="529"/>
      <c r="AW127" s="529"/>
      <c r="AX127" s="529"/>
      <c r="AY127" s="529"/>
      <c r="AZ127" s="529"/>
      <c r="BA127" s="529"/>
      <c r="BB127" s="529"/>
      <c r="BC127" s="529"/>
      <c r="BD127" s="529"/>
      <c r="BE127" s="529"/>
      <c r="BF127" s="530"/>
      <c r="BG127" s="530"/>
      <c r="BH127" s="530"/>
      <c r="BI127" s="530"/>
      <c r="BJ127" s="530"/>
      <c r="BK127" s="530"/>
      <c r="BL127" s="530"/>
      <c r="BM127" s="530"/>
      <c r="BN127" s="530"/>
      <c r="BO127" s="530"/>
      <c r="BP127" s="530"/>
      <c r="BQ127" s="530"/>
      <c r="BR127" s="530"/>
      <c r="BS127" s="530"/>
      <c r="BT127" s="530"/>
      <c r="BU127" s="530"/>
      <c r="BV127" s="530"/>
      <c r="BW127" s="530"/>
      <c r="BX127" s="530"/>
      <c r="BY127" s="530"/>
      <c r="BZ127" s="530"/>
      <c r="CA127" s="530"/>
      <c r="CB127" s="530"/>
      <c r="CC127" s="530"/>
      <c r="CD127" s="530"/>
      <c r="CE127" s="530"/>
      <c r="CF127" s="530"/>
      <c r="CG127" s="530"/>
      <c r="CH127" s="530"/>
      <c r="CI127" s="530"/>
      <c r="CJ127" s="530"/>
      <c r="CK127" s="530"/>
      <c r="CL127" s="530"/>
      <c r="CM127" s="530"/>
      <c r="CN127" s="530"/>
      <c r="CO127" s="530"/>
      <c r="CP127" s="530"/>
      <c r="CQ127" s="530"/>
      <c r="CR127" s="530"/>
      <c r="CS127" s="530"/>
      <c r="CT127" s="530"/>
      <c r="CU127" s="530"/>
      <c r="CV127" s="530"/>
      <c r="CW127" s="530"/>
      <c r="CX127" s="530"/>
      <c r="CY127" s="530"/>
      <c r="CZ127" s="530"/>
      <c r="DA127" s="530"/>
      <c r="DB127" s="530"/>
      <c r="DC127" s="530"/>
      <c r="DD127" s="530"/>
      <c r="DE127" s="530"/>
      <c r="DF127" s="530"/>
      <c r="DG127" s="530"/>
      <c r="DH127" s="530"/>
      <c r="DI127" s="530"/>
      <c r="DJ127" s="530"/>
      <c r="DK127" s="530"/>
      <c r="DL127" s="530"/>
      <c r="DM127" s="530"/>
      <c r="DN127" s="530"/>
      <c r="DO127" s="530"/>
      <c r="DP127" s="530"/>
      <c r="DQ127" s="530"/>
      <c r="DR127" s="530"/>
      <c r="DS127" s="530"/>
      <c r="DT127" s="530"/>
      <c r="DU127" s="530"/>
      <c r="DV127" s="530"/>
      <c r="DW127" s="530"/>
      <c r="DX127" s="530"/>
      <c r="DY127" s="530"/>
      <c r="DZ127" s="530"/>
      <c r="EA127" s="530"/>
      <c r="EB127" s="530"/>
      <c r="EC127" s="530"/>
      <c r="ED127" s="530"/>
      <c r="EE127" s="530"/>
      <c r="EF127" s="530"/>
      <c r="EG127" s="530"/>
      <c r="EH127" s="530"/>
      <c r="EI127" s="530"/>
      <c r="EJ127" s="530"/>
      <c r="EK127" s="530"/>
      <c r="EL127" s="530"/>
      <c r="EM127" s="530"/>
      <c r="EN127" s="530"/>
      <c r="EO127" s="530"/>
      <c r="EP127" s="530"/>
      <c r="EQ127" s="530"/>
      <c r="ER127" s="530"/>
      <c r="ES127" s="530"/>
      <c r="ET127" s="530"/>
      <c r="EU127" s="530"/>
      <c r="EV127" s="530"/>
      <c r="EW127" s="530"/>
      <c r="EX127" s="530"/>
      <c r="EY127" s="530"/>
      <c r="EZ127" s="530"/>
      <c r="FA127" s="530"/>
      <c r="FB127" s="530"/>
      <c r="FC127" s="531"/>
      <c r="FD127" s="511"/>
      <c r="FE127" s="511"/>
      <c r="FF127" s="511"/>
      <c r="FG127" s="511"/>
    </row>
    <row r="128" spans="28:163" ht="21" customHeight="1" x14ac:dyDescent="0.2">
      <c r="AB128" s="5"/>
      <c r="AC128" s="927" t="s">
        <v>195</v>
      </c>
      <c r="AD128" s="928"/>
      <c r="AE128" s="928"/>
      <c r="AF128" s="928"/>
      <c r="AG128" s="928"/>
      <c r="AH128" s="928"/>
      <c r="AI128" s="928"/>
      <c r="AJ128" s="929"/>
      <c r="AK128" s="508" t="s">
        <v>617</v>
      </c>
      <c r="AL128" s="508"/>
      <c r="AM128" s="508"/>
      <c r="AN128" s="508"/>
      <c r="AO128" s="508"/>
      <c r="AP128" s="508"/>
      <c r="AQ128" s="508"/>
      <c r="AR128" s="508"/>
      <c r="AS128" s="508"/>
      <c r="AT128" s="508"/>
      <c r="AU128" s="508"/>
      <c r="AV128" s="508"/>
      <c r="AW128" s="508"/>
      <c r="AX128" s="508"/>
      <c r="AY128" s="508"/>
      <c r="AZ128" s="508"/>
      <c r="BA128" s="508"/>
      <c r="BB128" s="508"/>
      <c r="BC128" s="508"/>
      <c r="BD128" s="508"/>
      <c r="BE128" s="508"/>
      <c r="BF128" s="509"/>
      <c r="BG128" s="509"/>
      <c r="BH128" s="509"/>
      <c r="BI128" s="509"/>
      <c r="BJ128" s="509"/>
      <c r="BK128" s="509"/>
      <c r="BL128" s="509"/>
      <c r="BM128" s="509"/>
      <c r="BN128" s="509"/>
      <c r="BO128" s="509"/>
      <c r="BP128" s="509"/>
      <c r="BQ128" s="509"/>
      <c r="BR128" s="509"/>
      <c r="BS128" s="509"/>
      <c r="BT128" s="509"/>
      <c r="BU128" s="509"/>
      <c r="BV128" s="509"/>
      <c r="BW128" s="509"/>
      <c r="BX128" s="509"/>
      <c r="BY128" s="509"/>
      <c r="BZ128" s="509"/>
      <c r="CA128" s="509"/>
      <c r="CB128" s="509"/>
      <c r="CC128" s="509"/>
      <c r="CD128" s="509"/>
      <c r="CE128" s="509"/>
      <c r="CF128" s="509"/>
      <c r="CG128" s="509"/>
      <c r="CH128" s="509"/>
      <c r="CI128" s="509"/>
      <c r="CJ128" s="509"/>
      <c r="CK128" s="509"/>
      <c r="CL128" s="509"/>
      <c r="CM128" s="509"/>
      <c r="CN128" s="509"/>
      <c r="CO128" s="509"/>
      <c r="CP128" s="509"/>
      <c r="CQ128" s="509"/>
      <c r="CR128" s="509"/>
      <c r="CS128" s="509"/>
      <c r="CT128" s="509"/>
      <c r="CU128" s="509"/>
      <c r="CV128" s="509"/>
      <c r="CW128" s="509"/>
      <c r="CX128" s="509"/>
      <c r="CY128" s="509"/>
      <c r="CZ128" s="509"/>
      <c r="DA128" s="509"/>
      <c r="DB128" s="509"/>
      <c r="DC128" s="509"/>
      <c r="DD128" s="509"/>
      <c r="DE128" s="509"/>
      <c r="DF128" s="509"/>
      <c r="DG128" s="509"/>
      <c r="DH128" s="509"/>
      <c r="DI128" s="509"/>
      <c r="DJ128" s="509"/>
      <c r="DK128" s="509"/>
      <c r="DL128" s="509"/>
      <c r="DM128" s="509"/>
      <c r="DN128" s="509"/>
      <c r="DO128" s="509"/>
      <c r="DP128" s="509"/>
      <c r="DQ128" s="509"/>
      <c r="DR128" s="509"/>
      <c r="DS128" s="509"/>
      <c r="DT128" s="509"/>
      <c r="DU128" s="509"/>
      <c r="DV128" s="509"/>
      <c r="DW128" s="509"/>
      <c r="DX128" s="509"/>
      <c r="DY128" s="509"/>
      <c r="DZ128" s="509"/>
      <c r="EA128" s="509"/>
      <c r="EB128" s="509"/>
      <c r="EC128" s="509"/>
      <c r="ED128" s="509"/>
      <c r="EE128" s="509"/>
      <c r="EF128" s="509"/>
      <c r="EG128" s="509"/>
      <c r="EH128" s="509"/>
      <c r="EI128" s="509"/>
      <c r="EJ128" s="509"/>
      <c r="EK128" s="509"/>
      <c r="EL128" s="509"/>
      <c r="EM128" s="509"/>
      <c r="EN128" s="509"/>
      <c r="EO128" s="509"/>
      <c r="EP128" s="509"/>
      <c r="EQ128" s="509"/>
      <c r="ER128" s="509"/>
      <c r="ES128" s="509"/>
      <c r="ET128" s="509"/>
      <c r="EU128" s="509"/>
      <c r="EV128" s="509"/>
      <c r="EW128" s="509"/>
      <c r="EX128" s="509"/>
      <c r="EY128" s="509"/>
      <c r="EZ128" s="509"/>
      <c r="FA128" s="509"/>
      <c r="FB128" s="509"/>
      <c r="FC128" s="527"/>
      <c r="FD128" s="511"/>
      <c r="FE128" s="511"/>
      <c r="FF128" s="511"/>
      <c r="FG128" s="511"/>
    </row>
    <row r="129" spans="28:163" ht="21" customHeight="1" x14ac:dyDescent="0.2">
      <c r="AB129" s="5"/>
      <c r="AC129" s="936" t="s">
        <v>197</v>
      </c>
      <c r="AD129" s="937"/>
      <c r="AE129" s="937"/>
      <c r="AF129" s="937"/>
      <c r="AG129" s="937"/>
      <c r="AH129" s="937"/>
      <c r="AI129" s="937"/>
      <c r="AJ129" s="938"/>
      <c r="AK129" s="519" t="s">
        <v>618</v>
      </c>
      <c r="AL129" s="519"/>
      <c r="AM129" s="519"/>
      <c r="AN129" s="519"/>
      <c r="AO129" s="519"/>
      <c r="AP129" s="519"/>
      <c r="AQ129" s="519"/>
      <c r="AR129" s="519"/>
      <c r="AS129" s="519"/>
      <c r="AT129" s="519"/>
      <c r="AU129" s="519"/>
      <c r="AV129" s="519"/>
      <c r="AW129" s="519"/>
      <c r="AX129" s="519"/>
      <c r="AY129" s="519"/>
      <c r="AZ129" s="519"/>
      <c r="BA129" s="519"/>
      <c r="BB129" s="519"/>
      <c r="BC129" s="519"/>
      <c r="BD129" s="519"/>
      <c r="BE129" s="519"/>
      <c r="BF129" s="520"/>
      <c r="BG129" s="520"/>
      <c r="BH129" s="520"/>
      <c r="BI129" s="520"/>
      <c r="BJ129" s="520"/>
      <c r="BK129" s="520"/>
      <c r="BL129" s="520"/>
      <c r="BM129" s="520"/>
      <c r="BN129" s="520"/>
      <c r="BO129" s="520"/>
      <c r="BP129" s="520"/>
      <c r="BQ129" s="520"/>
      <c r="BR129" s="520"/>
      <c r="BS129" s="520"/>
      <c r="BT129" s="520"/>
      <c r="BU129" s="520"/>
      <c r="BV129" s="520"/>
      <c r="BW129" s="520"/>
      <c r="BX129" s="520"/>
      <c r="BY129" s="520"/>
      <c r="BZ129" s="520"/>
      <c r="CA129" s="520"/>
      <c r="CB129" s="520"/>
      <c r="CC129" s="520"/>
      <c r="CD129" s="520"/>
      <c r="CE129" s="520"/>
      <c r="CF129" s="520"/>
      <c r="CG129" s="520"/>
      <c r="CH129" s="520"/>
      <c r="CI129" s="520"/>
      <c r="CJ129" s="520"/>
      <c r="CK129" s="520"/>
      <c r="CL129" s="520"/>
      <c r="CM129" s="520"/>
      <c r="CN129" s="520"/>
      <c r="CO129" s="520"/>
      <c r="CP129" s="520"/>
      <c r="CQ129" s="520"/>
      <c r="CR129" s="520"/>
      <c r="CS129" s="520"/>
      <c r="CT129" s="520"/>
      <c r="CU129" s="520"/>
      <c r="CV129" s="520"/>
      <c r="CW129" s="520"/>
      <c r="CX129" s="520"/>
      <c r="CY129" s="520"/>
      <c r="CZ129" s="520"/>
      <c r="DA129" s="520"/>
      <c r="DB129" s="520"/>
      <c r="DC129" s="520"/>
      <c r="DD129" s="520"/>
      <c r="DE129" s="520"/>
      <c r="DF129" s="520"/>
      <c r="DG129" s="520"/>
      <c r="DH129" s="520"/>
      <c r="DI129" s="520"/>
      <c r="DJ129" s="520"/>
      <c r="DK129" s="520"/>
      <c r="DL129" s="520"/>
      <c r="DM129" s="520"/>
      <c r="DN129" s="520"/>
      <c r="DO129" s="520"/>
      <c r="DP129" s="520"/>
      <c r="DQ129" s="520"/>
      <c r="DR129" s="520"/>
      <c r="DS129" s="520"/>
      <c r="DT129" s="520"/>
      <c r="DU129" s="520"/>
      <c r="DV129" s="520"/>
      <c r="DW129" s="520"/>
      <c r="DX129" s="520"/>
      <c r="DY129" s="520"/>
      <c r="DZ129" s="520"/>
      <c r="EA129" s="520"/>
      <c r="EB129" s="520"/>
      <c r="EC129" s="520"/>
      <c r="ED129" s="520"/>
      <c r="EE129" s="520"/>
      <c r="EF129" s="520"/>
      <c r="EG129" s="520"/>
      <c r="EH129" s="520"/>
      <c r="EI129" s="520"/>
      <c r="EJ129" s="520"/>
      <c r="EK129" s="520"/>
      <c r="EL129" s="520"/>
      <c r="EM129" s="520"/>
      <c r="EN129" s="520"/>
      <c r="EO129" s="520"/>
      <c r="EP129" s="520"/>
      <c r="EQ129" s="520"/>
      <c r="ER129" s="520"/>
      <c r="ES129" s="520"/>
      <c r="ET129" s="520"/>
      <c r="EU129" s="520"/>
      <c r="EV129" s="520"/>
      <c r="EW129" s="520"/>
      <c r="EX129" s="520"/>
      <c r="EY129" s="520"/>
      <c r="EZ129" s="520"/>
      <c r="FA129" s="520"/>
      <c r="FB129" s="520"/>
      <c r="FC129" s="526"/>
      <c r="FD129" s="511"/>
      <c r="FE129" s="511"/>
      <c r="FF129" s="511"/>
      <c r="FG129" s="511"/>
    </row>
    <row r="130" spans="28:163" ht="21" customHeight="1" x14ac:dyDescent="0.2">
      <c r="AB130" s="5"/>
      <c r="AC130" s="927" t="s">
        <v>199</v>
      </c>
      <c r="AD130" s="928"/>
      <c r="AE130" s="928"/>
      <c r="AF130" s="928"/>
      <c r="AG130" s="928"/>
      <c r="AH130" s="928"/>
      <c r="AI130" s="928"/>
      <c r="AJ130" s="929"/>
      <c r="AK130" s="508" t="s">
        <v>619</v>
      </c>
      <c r="AL130" s="508"/>
      <c r="AM130" s="508"/>
      <c r="AN130" s="508"/>
      <c r="AO130" s="508"/>
      <c r="AP130" s="508"/>
      <c r="AQ130" s="508"/>
      <c r="AR130" s="508"/>
      <c r="AS130" s="508"/>
      <c r="AT130" s="508"/>
      <c r="AU130" s="508"/>
      <c r="AV130" s="508"/>
      <c r="AW130" s="508"/>
      <c r="AX130" s="508"/>
      <c r="AY130" s="508"/>
      <c r="AZ130" s="508"/>
      <c r="BA130" s="508"/>
      <c r="BB130" s="508"/>
      <c r="BC130" s="508"/>
      <c r="BD130" s="508"/>
      <c r="BE130" s="508"/>
      <c r="BF130" s="509"/>
      <c r="BG130" s="509"/>
      <c r="BH130" s="509"/>
      <c r="BI130" s="509"/>
      <c r="BJ130" s="509"/>
      <c r="BK130" s="509"/>
      <c r="BL130" s="509"/>
      <c r="BM130" s="509"/>
      <c r="BN130" s="509"/>
      <c r="BO130" s="509"/>
      <c r="BP130" s="509"/>
      <c r="BQ130" s="509"/>
      <c r="BR130" s="509"/>
      <c r="BS130" s="509"/>
      <c r="BT130" s="509"/>
      <c r="BU130" s="509"/>
      <c r="BV130" s="509"/>
      <c r="BW130" s="509"/>
      <c r="BX130" s="509"/>
      <c r="BY130" s="509"/>
      <c r="BZ130" s="509"/>
      <c r="CA130" s="509"/>
      <c r="CB130" s="509"/>
      <c r="CC130" s="509"/>
      <c r="CD130" s="509"/>
      <c r="CE130" s="509"/>
      <c r="CF130" s="509"/>
      <c r="CG130" s="509"/>
      <c r="CH130" s="509"/>
      <c r="CI130" s="509"/>
      <c r="CJ130" s="509"/>
      <c r="CK130" s="509"/>
      <c r="CL130" s="509"/>
      <c r="CM130" s="509"/>
      <c r="CN130" s="509"/>
      <c r="CO130" s="509"/>
      <c r="CP130" s="509"/>
      <c r="CQ130" s="509"/>
      <c r="CR130" s="509"/>
      <c r="CS130" s="509"/>
      <c r="CT130" s="509"/>
      <c r="CU130" s="509"/>
      <c r="CV130" s="509"/>
      <c r="CW130" s="509"/>
      <c r="CX130" s="509"/>
      <c r="CY130" s="509"/>
      <c r="CZ130" s="509"/>
      <c r="DA130" s="509"/>
      <c r="DB130" s="509"/>
      <c r="DC130" s="509"/>
      <c r="DD130" s="509"/>
      <c r="DE130" s="509"/>
      <c r="DF130" s="509"/>
      <c r="DG130" s="509"/>
      <c r="DH130" s="509"/>
      <c r="DI130" s="509"/>
      <c r="DJ130" s="509"/>
      <c r="DK130" s="509"/>
      <c r="DL130" s="509"/>
      <c r="DM130" s="509"/>
      <c r="DN130" s="509"/>
      <c r="DO130" s="509"/>
      <c r="DP130" s="509"/>
      <c r="DQ130" s="509"/>
      <c r="DR130" s="509"/>
      <c r="DS130" s="509"/>
      <c r="DT130" s="509"/>
      <c r="DU130" s="509"/>
      <c r="DV130" s="509"/>
      <c r="DW130" s="509"/>
      <c r="DX130" s="509"/>
      <c r="DY130" s="509"/>
      <c r="DZ130" s="509"/>
      <c r="EA130" s="509"/>
      <c r="EB130" s="509"/>
      <c r="EC130" s="509"/>
      <c r="ED130" s="509"/>
      <c r="EE130" s="509"/>
      <c r="EF130" s="509"/>
      <c r="EG130" s="509"/>
      <c r="EH130" s="509"/>
      <c r="EI130" s="509"/>
      <c r="EJ130" s="509"/>
      <c r="EK130" s="509"/>
      <c r="EL130" s="509"/>
      <c r="EM130" s="509"/>
      <c r="EN130" s="509"/>
      <c r="EO130" s="509"/>
      <c r="EP130" s="509"/>
      <c r="EQ130" s="509"/>
      <c r="ER130" s="509"/>
      <c r="ES130" s="509"/>
      <c r="ET130" s="509"/>
      <c r="EU130" s="509"/>
      <c r="EV130" s="509"/>
      <c r="EW130" s="509"/>
      <c r="EX130" s="509"/>
      <c r="EY130" s="509"/>
      <c r="EZ130" s="509"/>
      <c r="FA130" s="509"/>
      <c r="FB130" s="509"/>
      <c r="FC130" s="527"/>
      <c r="FD130" s="511"/>
      <c r="FE130" s="511"/>
      <c r="FF130" s="511"/>
      <c r="FG130" s="511"/>
    </row>
    <row r="131" spans="28:163" ht="21" customHeight="1" x14ac:dyDescent="0.2">
      <c r="AB131" s="5"/>
      <c r="AC131" s="930"/>
      <c r="AD131" s="931"/>
      <c r="AE131" s="931"/>
      <c r="AF131" s="931"/>
      <c r="AG131" s="931"/>
      <c r="AH131" s="931"/>
      <c r="AI131" s="931"/>
      <c r="AJ131" s="932"/>
      <c r="AK131" s="529" t="s">
        <v>584</v>
      </c>
      <c r="AL131" s="529"/>
      <c r="AM131" s="529"/>
      <c r="AN131" s="529"/>
      <c r="AO131" s="529"/>
      <c r="AP131" s="529"/>
      <c r="AQ131" s="529"/>
      <c r="AR131" s="529"/>
      <c r="AS131" s="529"/>
      <c r="AT131" s="529"/>
      <c r="AU131" s="529"/>
      <c r="AV131" s="529"/>
      <c r="AW131" s="529"/>
      <c r="AX131" s="529"/>
      <c r="AY131" s="529"/>
      <c r="AZ131" s="529"/>
      <c r="BA131" s="529"/>
      <c r="BB131" s="529"/>
      <c r="BC131" s="529"/>
      <c r="BD131" s="529"/>
      <c r="BE131" s="529"/>
      <c r="BF131" s="530"/>
      <c r="BG131" s="530"/>
      <c r="BH131" s="530"/>
      <c r="BI131" s="530"/>
      <c r="BJ131" s="530"/>
      <c r="BK131" s="530"/>
      <c r="BL131" s="530"/>
      <c r="BM131" s="530"/>
      <c r="BN131" s="530"/>
      <c r="BO131" s="530"/>
      <c r="BP131" s="530"/>
      <c r="BQ131" s="530"/>
      <c r="BR131" s="530"/>
      <c r="BS131" s="530"/>
      <c r="BT131" s="530"/>
      <c r="BU131" s="530"/>
      <c r="BV131" s="530"/>
      <c r="BW131" s="530"/>
      <c r="BX131" s="530"/>
      <c r="BY131" s="530"/>
      <c r="BZ131" s="530"/>
      <c r="CA131" s="530"/>
      <c r="CB131" s="530"/>
      <c r="CC131" s="530"/>
      <c r="CD131" s="530"/>
      <c r="CE131" s="530"/>
      <c r="CF131" s="530"/>
      <c r="CG131" s="530"/>
      <c r="CH131" s="530"/>
      <c r="CI131" s="530"/>
      <c r="CJ131" s="530"/>
      <c r="CK131" s="530"/>
      <c r="CL131" s="530"/>
      <c r="CM131" s="530"/>
      <c r="CN131" s="530"/>
      <c r="CO131" s="530"/>
      <c r="CP131" s="530"/>
      <c r="CQ131" s="530"/>
      <c r="CR131" s="530"/>
      <c r="CS131" s="530"/>
      <c r="CT131" s="530"/>
      <c r="CU131" s="530"/>
      <c r="CV131" s="530"/>
      <c r="CW131" s="530"/>
      <c r="CX131" s="530"/>
      <c r="CY131" s="530"/>
      <c r="CZ131" s="530"/>
      <c r="DA131" s="530"/>
      <c r="DB131" s="530"/>
      <c r="DC131" s="530"/>
      <c r="DD131" s="530"/>
      <c r="DE131" s="530"/>
      <c r="DF131" s="530"/>
      <c r="DG131" s="530"/>
      <c r="DH131" s="530"/>
      <c r="DI131" s="530"/>
      <c r="DJ131" s="530"/>
      <c r="DK131" s="530"/>
      <c r="DL131" s="530"/>
      <c r="DM131" s="530"/>
      <c r="DN131" s="530"/>
      <c r="DO131" s="530"/>
      <c r="DP131" s="530"/>
      <c r="DQ131" s="530"/>
      <c r="DR131" s="530"/>
      <c r="DS131" s="530"/>
      <c r="DT131" s="530"/>
      <c r="DU131" s="530"/>
      <c r="DV131" s="530"/>
      <c r="DW131" s="530"/>
      <c r="DX131" s="530"/>
      <c r="DY131" s="530"/>
      <c r="DZ131" s="530"/>
      <c r="EA131" s="530"/>
      <c r="EB131" s="530"/>
      <c r="EC131" s="530"/>
      <c r="ED131" s="530"/>
      <c r="EE131" s="530"/>
      <c r="EF131" s="530"/>
      <c r="EG131" s="530"/>
      <c r="EH131" s="530"/>
      <c r="EI131" s="530"/>
      <c r="EJ131" s="530"/>
      <c r="EK131" s="530"/>
      <c r="EL131" s="530"/>
      <c r="EM131" s="530"/>
      <c r="EN131" s="530"/>
      <c r="EO131" s="530"/>
      <c r="EP131" s="530"/>
      <c r="EQ131" s="530"/>
      <c r="ER131" s="530"/>
      <c r="ES131" s="530"/>
      <c r="ET131" s="530"/>
      <c r="EU131" s="530"/>
      <c r="EV131" s="530"/>
      <c r="EW131" s="530"/>
      <c r="EX131" s="530"/>
      <c r="EY131" s="530"/>
      <c r="EZ131" s="530"/>
      <c r="FA131" s="530"/>
      <c r="FB131" s="530"/>
      <c r="FC131" s="531"/>
      <c r="FD131" s="511"/>
      <c r="FE131" s="511"/>
      <c r="FF131" s="511"/>
      <c r="FG131" s="511"/>
    </row>
    <row r="132" spans="28:163" ht="21.75" customHeight="1" x14ac:dyDescent="0.2">
      <c r="FD132" s="511"/>
      <c r="FE132" s="511"/>
      <c r="FF132" s="511"/>
      <c r="FG132" s="511"/>
    </row>
  </sheetData>
  <sheetProtection algorithmName="SHA-512" hashValue="W3FyvKPCqsAVbH4qi0fBnA6HzzbiX5qgth9mqW6dg16aNy3QL+2ho1bDCm2EEqgtNlyZRMCayxW4I5JSbGqqVg==" saltValue="OZ6SsD4GMpL/rdJ9Az4+jg==" spinCount="100000" sheet="1" selectLockedCells="1"/>
  <mergeCells count="686">
    <mergeCell ref="BZ48:CB48"/>
    <mergeCell ref="C7:BC7"/>
    <mergeCell ref="AQ46:CF46"/>
    <mergeCell ref="CU46:EJ46"/>
    <mergeCell ref="V47:X47"/>
    <mergeCell ref="AQ47:AS47"/>
    <mergeCell ref="AV47:AX47"/>
    <mergeCell ref="BQ47:BS47"/>
    <mergeCell ref="EE48:EG48"/>
    <mergeCell ref="EI48:EK48"/>
    <mergeCell ref="V48:X48"/>
    <mergeCell ref="Y48:AA48"/>
    <mergeCell ref="AB48:AL48"/>
    <mergeCell ref="AM48:AO48"/>
    <mergeCell ref="AQ48:AS48"/>
    <mergeCell ref="AT48:AU48"/>
    <mergeCell ref="AV48:AX48"/>
    <mergeCell ref="AZ48:BB48"/>
    <mergeCell ref="CD48:CF48"/>
    <mergeCell ref="CY47:DA47"/>
    <mergeCell ref="CY48:DA48"/>
    <mergeCell ref="DC48:DE48"/>
    <mergeCell ref="DG48:DI48"/>
    <mergeCell ref="DK48:DM48"/>
    <mergeCell ref="BT48:BU48"/>
    <mergeCell ref="BV48:BX48"/>
    <mergeCell ref="EL55:EO55"/>
    <mergeCell ref="DS47:DU47"/>
    <mergeCell ref="EY66:FD66"/>
    <mergeCell ref="ER64:EW64"/>
    <mergeCell ref="EY64:FD64"/>
    <mergeCell ref="EK64:EP64"/>
    <mergeCell ref="ER66:EW66"/>
    <mergeCell ref="ER58:EW58"/>
    <mergeCell ref="EK58:EP58"/>
    <mergeCell ref="CU47:CW47"/>
    <mergeCell ref="EL63:EO63"/>
    <mergeCell ref="DC65:DF65"/>
    <mergeCell ref="DP64:DU64"/>
    <mergeCell ref="DI64:DN64"/>
    <mergeCell ref="DB58:DG58"/>
    <mergeCell ref="DI58:DN58"/>
    <mergeCell ref="DP58:DU58"/>
    <mergeCell ref="ED58:EI58"/>
    <mergeCell ref="EK66:EP66"/>
    <mergeCell ref="EL65:EO65"/>
    <mergeCell ref="EM48:EO48"/>
    <mergeCell ref="DW48:DY48"/>
    <mergeCell ref="EL57:EO57"/>
    <mergeCell ref="AQ56:AV56"/>
    <mergeCell ref="AX56:BC56"/>
    <mergeCell ref="BE56:BJ56"/>
    <mergeCell ref="EK56:EP56"/>
    <mergeCell ref="DW58:EB58"/>
    <mergeCell ref="BT49:BW49"/>
    <mergeCell ref="ER56:EW56"/>
    <mergeCell ref="CG56:CL56"/>
    <mergeCell ref="CN58:CS58"/>
    <mergeCell ref="CG58:CL58"/>
    <mergeCell ref="DI56:DN56"/>
    <mergeCell ref="DP56:DU56"/>
    <mergeCell ref="DB54:DG54"/>
    <mergeCell ref="DI54:DN54"/>
    <mergeCell ref="DP54:DU54"/>
    <mergeCell ref="CU56:CZ56"/>
    <mergeCell ref="CN56:CS56"/>
    <mergeCell ref="BZ56:CE56"/>
    <mergeCell ref="X49:Z49"/>
    <mergeCell ref="BE52:BJ52"/>
    <mergeCell ref="X51:Z51"/>
    <mergeCell ref="AC52:AH52"/>
    <mergeCell ref="P54:R54"/>
    <mergeCell ref="X53:Z53"/>
    <mergeCell ref="V54:AA54"/>
    <mergeCell ref="AQ50:AV50"/>
    <mergeCell ref="AX54:BC54"/>
    <mergeCell ref="BE54:BJ54"/>
    <mergeCell ref="AK53:AN53"/>
    <mergeCell ref="V52:AA52"/>
    <mergeCell ref="AX52:BC52"/>
    <mergeCell ref="AJ50:AO50"/>
    <mergeCell ref="AX50:BC50"/>
    <mergeCell ref="AK49:AN49"/>
    <mergeCell ref="BL54:BQ54"/>
    <mergeCell ref="BS54:BX54"/>
    <mergeCell ref="BL56:BQ56"/>
    <mergeCell ref="BZ52:CE52"/>
    <mergeCell ref="CU50:CZ50"/>
    <mergeCell ref="BZ50:CE50"/>
    <mergeCell ref="BL50:BQ50"/>
    <mergeCell ref="BT51:BW51"/>
    <mergeCell ref="BL52:BQ52"/>
    <mergeCell ref="BT55:BW55"/>
    <mergeCell ref="DP52:DU52"/>
    <mergeCell ref="DI50:DN50"/>
    <mergeCell ref="DB52:DG52"/>
    <mergeCell ref="DC55:DF55"/>
    <mergeCell ref="CU58:CZ58"/>
    <mergeCell ref="CG60:CL60"/>
    <mergeCell ref="BT57:BW57"/>
    <mergeCell ref="BS58:BX58"/>
    <mergeCell ref="BT59:BW59"/>
    <mergeCell ref="DW30:DY30"/>
    <mergeCell ref="DO30:DQ30"/>
    <mergeCell ref="BZ54:CE54"/>
    <mergeCell ref="DC49:DF49"/>
    <mergeCell ref="DW52:EB52"/>
    <mergeCell ref="DW54:EB54"/>
    <mergeCell ref="DC51:DF51"/>
    <mergeCell ref="CG50:CL50"/>
    <mergeCell ref="CN50:CS50"/>
    <mergeCell ref="DP50:DU50"/>
    <mergeCell ref="CN54:CS54"/>
    <mergeCell ref="CU54:CZ54"/>
    <mergeCell ref="DB50:DG50"/>
    <mergeCell ref="CG52:CL52"/>
    <mergeCell ref="CN52:CS52"/>
    <mergeCell ref="CU52:CZ52"/>
    <mergeCell ref="DA30:DC30"/>
    <mergeCell ref="CJ30:CL30"/>
    <mergeCell ref="DG30:DI30"/>
    <mergeCell ref="DK30:DM30"/>
    <mergeCell ref="CW30:CY30"/>
    <mergeCell ref="BZ30:CB30"/>
    <mergeCell ref="CQ30:CT30"/>
    <mergeCell ref="DM32:EC32"/>
    <mergeCell ref="EA30:EC30"/>
    <mergeCell ref="DD30:DF30"/>
    <mergeCell ref="CD30:CF30"/>
    <mergeCell ref="CG30:CI30"/>
    <mergeCell ref="AK55:AN55"/>
    <mergeCell ref="AJ54:AO54"/>
    <mergeCell ref="AQ54:AV54"/>
    <mergeCell ref="CK33:CM33"/>
    <mergeCell ref="BU38:BW39"/>
    <mergeCell ref="CB38:CD39"/>
    <mergeCell ref="BX34:BZ35"/>
    <mergeCell ref="CE34:CJ35"/>
    <mergeCell ref="AJ52:AO52"/>
    <mergeCell ref="BE50:BJ50"/>
    <mergeCell ref="BS50:BX50"/>
    <mergeCell ref="AQ52:AV52"/>
    <mergeCell ref="AK51:AN51"/>
    <mergeCell ref="BS52:BX52"/>
    <mergeCell ref="BT53:BW53"/>
    <mergeCell ref="BQ48:BS48"/>
    <mergeCell ref="BD48:BF48"/>
    <mergeCell ref="BG48:BH48"/>
    <mergeCell ref="BI48:BK48"/>
    <mergeCell ref="BM48:BO48"/>
    <mergeCell ref="AQ35:BG35"/>
    <mergeCell ref="L41:N41"/>
    <mergeCell ref="CS34:CU35"/>
    <mergeCell ref="DA34:DC35"/>
    <mergeCell ref="CB34:CD35"/>
    <mergeCell ref="BH38:BP39"/>
    <mergeCell ref="DH38:DK39"/>
    <mergeCell ref="CS38:CU39"/>
    <mergeCell ref="CW38:CY39"/>
    <mergeCell ref="DE38:DG39"/>
    <mergeCell ref="BQ39:BT39"/>
    <mergeCell ref="BQ38:BT38"/>
    <mergeCell ref="BX38:BZ39"/>
    <mergeCell ref="DD37:DH37"/>
    <mergeCell ref="CO38:CQ39"/>
    <mergeCell ref="CE38:CJ39"/>
    <mergeCell ref="DH34:DK35"/>
    <mergeCell ref="DE34:DG35"/>
    <mergeCell ref="CK37:CM37"/>
    <mergeCell ref="CK38:CM39"/>
    <mergeCell ref="DA38:DC39"/>
    <mergeCell ref="CW34:CY35"/>
    <mergeCell ref="CK34:CM35"/>
    <mergeCell ref="AN40:AP40"/>
    <mergeCell ref="G45:I45"/>
    <mergeCell ref="AY41:BA41"/>
    <mergeCell ref="AU41:AX41"/>
    <mergeCell ref="G41:I41"/>
    <mergeCell ref="AJ45:AL45"/>
    <mergeCell ref="L45:N45"/>
    <mergeCell ref="AR41:AT41"/>
    <mergeCell ref="AN41:AP41"/>
    <mergeCell ref="AF45:AH45"/>
    <mergeCell ref="P45:R45"/>
    <mergeCell ref="G43:I43"/>
    <mergeCell ref="L43:N43"/>
    <mergeCell ref="P43:R43"/>
    <mergeCell ref="AF44:AH44"/>
    <mergeCell ref="V44:X44"/>
    <mergeCell ref="V42:X42"/>
    <mergeCell ref="AJ41:AM41"/>
    <mergeCell ref="U41:AB41"/>
    <mergeCell ref="AC41:AE41"/>
    <mergeCell ref="AG41:AI41"/>
    <mergeCell ref="P41:R41"/>
    <mergeCell ref="AC40:AE40"/>
    <mergeCell ref="B30:D30"/>
    <mergeCell ref="B34:D35"/>
    <mergeCell ref="V45:X45"/>
    <mergeCell ref="BP28:CE28"/>
    <mergeCell ref="BP29:BR29"/>
    <mergeCell ref="G34:I35"/>
    <mergeCell ref="G38:I39"/>
    <mergeCell ref="BW30:BY30"/>
    <mergeCell ref="AT30:AV30"/>
    <mergeCell ref="Z45:AB45"/>
    <mergeCell ref="V43:X43"/>
    <mergeCell ref="L34:N35"/>
    <mergeCell ref="L38:N39"/>
    <mergeCell ref="T38:Z38"/>
    <mergeCell ref="AW30:AY30"/>
    <mergeCell ref="BH34:BP35"/>
    <mergeCell ref="P30:R30"/>
    <mergeCell ref="B28:D29"/>
    <mergeCell ref="P28:S29"/>
    <mergeCell ref="AC29:AE29"/>
    <mergeCell ref="AM29:AO29"/>
    <mergeCell ref="K28:N29"/>
    <mergeCell ref="AQ38:BG38"/>
    <mergeCell ref="L64:N64"/>
    <mergeCell ref="P64:R64"/>
    <mergeCell ref="V64:AA64"/>
    <mergeCell ref="L62:N62"/>
    <mergeCell ref="AR9:CQ9"/>
    <mergeCell ref="AR10:CQ10"/>
    <mergeCell ref="BS29:BW29"/>
    <mergeCell ref="BP17:CE18"/>
    <mergeCell ref="BP19:CE20"/>
    <mergeCell ref="BP21:CE22"/>
    <mergeCell ref="BP23:CE24"/>
    <mergeCell ref="BP13:CE14"/>
    <mergeCell ref="C15:BO15"/>
    <mergeCell ref="B25:K25"/>
    <mergeCell ref="CH17:FB18"/>
    <mergeCell ref="BP15:CE16"/>
    <mergeCell ref="CH19:FB20"/>
    <mergeCell ref="M25:R26"/>
    <mergeCell ref="DF12:DK12"/>
    <mergeCell ref="CY12:DE12"/>
    <mergeCell ref="CH25:FB26"/>
    <mergeCell ref="DR29:DV29"/>
    <mergeCell ref="DQ12:DV12"/>
    <mergeCell ref="EB12:EG12"/>
    <mergeCell ref="BF70:BH70"/>
    <mergeCell ref="BQ69:BT69"/>
    <mergeCell ref="AS69:AV69"/>
    <mergeCell ref="AK69:AN69"/>
    <mergeCell ref="G68:I68"/>
    <mergeCell ref="L68:N68"/>
    <mergeCell ref="P68:R68"/>
    <mergeCell ref="V68:X68"/>
    <mergeCell ref="Z68:AB68"/>
    <mergeCell ref="AG68:AI68"/>
    <mergeCell ref="U69:X69"/>
    <mergeCell ref="BJ70:BL70"/>
    <mergeCell ref="G73:I73"/>
    <mergeCell ref="L73:N73"/>
    <mergeCell ref="P73:R73"/>
    <mergeCell ref="V70:X70"/>
    <mergeCell ref="AH72:AJ72"/>
    <mergeCell ref="AL72:AN72"/>
    <mergeCell ref="AD71:AF71"/>
    <mergeCell ref="Z70:AB70"/>
    <mergeCell ref="AD70:AF70"/>
    <mergeCell ref="AH70:AJ70"/>
    <mergeCell ref="AL71:AN71"/>
    <mergeCell ref="AL70:AN70"/>
    <mergeCell ref="G71:I71"/>
    <mergeCell ref="L71:N71"/>
    <mergeCell ref="P71:R71"/>
    <mergeCell ref="V71:X71"/>
    <mergeCell ref="V73:X73"/>
    <mergeCell ref="Z73:AB73"/>
    <mergeCell ref="BN70:BP70"/>
    <mergeCell ref="DR70:DT70"/>
    <mergeCell ref="CH70:CJ70"/>
    <mergeCell ref="CX70:CZ70"/>
    <mergeCell ref="DE70:DI70"/>
    <mergeCell ref="BZ70:CB70"/>
    <mergeCell ref="CT70:CV70"/>
    <mergeCell ref="CD70:CF70"/>
    <mergeCell ref="DV70:DX70"/>
    <mergeCell ref="BQ70:BU70"/>
    <mergeCell ref="DZ73:EB73"/>
    <mergeCell ref="BV73:BX73"/>
    <mergeCell ref="BZ73:CB73"/>
    <mergeCell ref="CL73:CN73"/>
    <mergeCell ref="CP73:CR73"/>
    <mergeCell ref="CT73:CV73"/>
    <mergeCell ref="CX73:CZ73"/>
    <mergeCell ref="DB73:DD73"/>
    <mergeCell ref="DJ73:DL73"/>
    <mergeCell ref="DV73:DX73"/>
    <mergeCell ref="DF73:DH73"/>
    <mergeCell ref="DR73:DT73"/>
    <mergeCell ref="Z71:AB71"/>
    <mergeCell ref="BV71:BX71"/>
    <mergeCell ref="BZ71:CB71"/>
    <mergeCell ref="BB71:BD71"/>
    <mergeCell ref="BJ71:BL71"/>
    <mergeCell ref="BN71:BP71"/>
    <mergeCell ref="BF71:BH71"/>
    <mergeCell ref="AT71:AV71"/>
    <mergeCell ref="DN73:DP73"/>
    <mergeCell ref="AP72:AR72"/>
    <mergeCell ref="AP71:AR71"/>
    <mergeCell ref="AX71:AZ71"/>
    <mergeCell ref="AP73:AR73"/>
    <mergeCell ref="AD73:AF73"/>
    <mergeCell ref="AH73:AJ73"/>
    <mergeCell ref="AL73:AN73"/>
    <mergeCell ref="BJ72:BL72"/>
    <mergeCell ref="AT73:AV73"/>
    <mergeCell ref="CH73:CJ73"/>
    <mergeCell ref="BV72:BX72"/>
    <mergeCell ref="V72:X72"/>
    <mergeCell ref="BF73:BH73"/>
    <mergeCell ref="BJ73:BL73"/>
    <mergeCell ref="BN73:BP73"/>
    <mergeCell ref="Z72:AB72"/>
    <mergeCell ref="AD72:AF72"/>
    <mergeCell ref="BN72:BP72"/>
    <mergeCell ref="AW72:BA72"/>
    <mergeCell ref="BB72:BD72"/>
    <mergeCell ref="BF72:BH72"/>
    <mergeCell ref="BQ72:BU72"/>
    <mergeCell ref="AT72:AV72"/>
    <mergeCell ref="AX73:AZ73"/>
    <mergeCell ref="BB73:BD73"/>
    <mergeCell ref="CD73:CF73"/>
    <mergeCell ref="CD72:CF72"/>
    <mergeCell ref="BR73:BT73"/>
    <mergeCell ref="BZ72:CB72"/>
    <mergeCell ref="BR71:BT71"/>
    <mergeCell ref="DJ70:DL70"/>
    <mergeCell ref="CD71:CF71"/>
    <mergeCell ref="CH71:CJ71"/>
    <mergeCell ref="CL71:CN71"/>
    <mergeCell ref="CP70:CR70"/>
    <mergeCell ref="CK70:CO70"/>
    <mergeCell ref="DE72:DI72"/>
    <mergeCell ref="CP72:CR72"/>
    <mergeCell ref="CK72:CO72"/>
    <mergeCell ref="CT72:CV72"/>
    <mergeCell ref="CX72:CZ72"/>
    <mergeCell ref="DB72:DD72"/>
    <mergeCell ref="CP71:CR71"/>
    <mergeCell ref="CT71:CV71"/>
    <mergeCell ref="CX71:CZ71"/>
    <mergeCell ref="DB71:DD71"/>
    <mergeCell ref="DF71:DH71"/>
    <mergeCell ref="DJ71:DL71"/>
    <mergeCell ref="BV70:BX70"/>
    <mergeCell ref="DB70:DD70"/>
    <mergeCell ref="AX58:BC58"/>
    <mergeCell ref="AJ68:AL68"/>
    <mergeCell ref="AC64:AH64"/>
    <mergeCell ref="AK57:AN57"/>
    <mergeCell ref="V56:AA56"/>
    <mergeCell ref="BA69:BD69"/>
    <mergeCell ref="BS66:BX66"/>
    <mergeCell ref="BU69:BY69"/>
    <mergeCell ref="BT65:BW65"/>
    <mergeCell ref="BM69:BP69"/>
    <mergeCell ref="X59:Z59"/>
    <mergeCell ref="V60:AA60"/>
    <mergeCell ref="V61:X61"/>
    <mergeCell ref="AC66:AH66"/>
    <mergeCell ref="V67:X67"/>
    <mergeCell ref="V66:AA66"/>
    <mergeCell ref="X65:Z65"/>
    <mergeCell ref="AC56:AH56"/>
    <mergeCell ref="X57:Z57"/>
    <mergeCell ref="AD67:AF67"/>
    <mergeCell ref="AH62:AJ62"/>
    <mergeCell ref="AJ56:AO56"/>
    <mergeCell ref="BL60:BQ60"/>
    <mergeCell ref="BS60:BX60"/>
    <mergeCell ref="AX60:BC60"/>
    <mergeCell ref="AC60:AH60"/>
    <mergeCell ref="AJ60:AO60"/>
    <mergeCell ref="AQ60:AV60"/>
    <mergeCell ref="AK63:AN63"/>
    <mergeCell ref="AD61:AF61"/>
    <mergeCell ref="BS64:BX64"/>
    <mergeCell ref="BZ64:CE64"/>
    <mergeCell ref="AQ64:AV64"/>
    <mergeCell ref="AX64:BC64"/>
    <mergeCell ref="BE64:BJ64"/>
    <mergeCell ref="BL64:BQ64"/>
    <mergeCell ref="X63:Z63"/>
    <mergeCell ref="AX66:BC66"/>
    <mergeCell ref="BE66:BJ66"/>
    <mergeCell ref="BL66:BQ66"/>
    <mergeCell ref="CG66:CL66"/>
    <mergeCell ref="BZ66:CE66"/>
    <mergeCell ref="CO68:CQ68"/>
    <mergeCell ref="BC68:CD68"/>
    <mergeCell ref="Z62:AB62"/>
    <mergeCell ref="CN64:CS64"/>
    <mergeCell ref="BE60:BJ60"/>
    <mergeCell ref="BI69:BL69"/>
    <mergeCell ref="BZ69:CC69"/>
    <mergeCell ref="BE69:BH69"/>
    <mergeCell ref="BZ60:CE60"/>
    <mergeCell ref="CK68:CM68"/>
    <mergeCell ref="CD69:CG69"/>
    <mergeCell ref="BT63:BW63"/>
    <mergeCell ref="DB56:DG56"/>
    <mergeCell ref="CF67:CJ67"/>
    <mergeCell ref="CZ67:DD67"/>
    <mergeCell ref="CS68:CU68"/>
    <mergeCell ref="CW68:CY68"/>
    <mergeCell ref="DA68:DC68"/>
    <mergeCell ref="DE68:DG68"/>
    <mergeCell ref="BE58:BJ58"/>
    <mergeCell ref="BS56:BX56"/>
    <mergeCell ref="DC63:DF63"/>
    <mergeCell ref="DB64:DG64"/>
    <mergeCell ref="BZ58:CE58"/>
    <mergeCell ref="BL58:BQ58"/>
    <mergeCell ref="EL6:FD6"/>
    <mergeCell ref="FB7:FD7"/>
    <mergeCell ref="EX7:EZ7"/>
    <mergeCell ref="EP7:ER7"/>
    <mergeCell ref="ET7:EV7"/>
    <mergeCell ref="CH15:FB16"/>
    <mergeCell ref="L48:N48"/>
    <mergeCell ref="P48:R48"/>
    <mergeCell ref="BQ34:BT34"/>
    <mergeCell ref="BP30:BR30"/>
    <mergeCell ref="BT30:BV30"/>
    <mergeCell ref="BQ35:BT35"/>
    <mergeCell ref="BA30:BC30"/>
    <mergeCell ref="BD30:BG30"/>
    <mergeCell ref="BH30:BO30"/>
    <mergeCell ref="AC30:AE30"/>
    <mergeCell ref="CH21:FB22"/>
    <mergeCell ref="EJ34:EL35"/>
    <mergeCell ref="EM34:EP35"/>
    <mergeCell ref="EP37:ET37"/>
    <mergeCell ref="CV29:CZ29"/>
    <mergeCell ref="EH12:EL12"/>
    <mergeCell ref="CU28:EE28"/>
    <mergeCell ref="DL12:DP12"/>
    <mergeCell ref="EL7:EN7"/>
    <mergeCell ref="DW12:EA12"/>
    <mergeCell ref="AR8:CQ8"/>
    <mergeCell ref="B73:D73"/>
    <mergeCell ref="CH23:FB24"/>
    <mergeCell ref="L58:N58"/>
    <mergeCell ref="AK59:AN59"/>
    <mergeCell ref="BP25:CE26"/>
    <mergeCell ref="AJ34:AL35"/>
    <mergeCell ref="U30:AB30"/>
    <mergeCell ref="AG30:AI30"/>
    <mergeCell ref="AJ30:AL30"/>
    <mergeCell ref="AM30:AO30"/>
    <mergeCell ref="B26:K26"/>
    <mergeCell ref="G50:I50"/>
    <mergeCell ref="L50:N50"/>
    <mergeCell ref="B45:D45"/>
    <mergeCell ref="AC50:AH50"/>
    <mergeCell ref="P50:R50"/>
    <mergeCell ref="V50:AA50"/>
    <mergeCell ref="B50:D50"/>
    <mergeCell ref="B48:D48"/>
    <mergeCell ref="G48:I48"/>
    <mergeCell ref="CH69:CK69"/>
    <mergeCell ref="B64:D64"/>
    <mergeCell ref="AJ64:AO64"/>
    <mergeCell ref="AG69:AJ69"/>
    <mergeCell ref="AJ66:AO66"/>
    <mergeCell ref="AQ30:AS30"/>
    <mergeCell ref="G30:I30"/>
    <mergeCell ref="L30:N30"/>
    <mergeCell ref="B61:D63"/>
    <mergeCell ref="B71:D71"/>
    <mergeCell ref="G58:I58"/>
    <mergeCell ref="Y69:AB69"/>
    <mergeCell ref="AL62:AN62"/>
    <mergeCell ref="AK65:AN65"/>
    <mergeCell ref="B68:D68"/>
    <mergeCell ref="B41:D41"/>
    <mergeCell ref="B43:D43"/>
    <mergeCell ref="AQ66:AV66"/>
    <mergeCell ref="AJ58:AO58"/>
    <mergeCell ref="AQ58:AV58"/>
    <mergeCell ref="X55:Z55"/>
    <mergeCell ref="AH71:AJ71"/>
    <mergeCell ref="AP70:AR70"/>
    <mergeCell ref="AT70:AV70"/>
    <mergeCell ref="G64:I64"/>
    <mergeCell ref="B54:D54"/>
    <mergeCell ref="B58:D58"/>
    <mergeCell ref="B60:D60"/>
    <mergeCell ref="G60:I60"/>
    <mergeCell ref="L60:N60"/>
    <mergeCell ref="AD62:AF62"/>
    <mergeCell ref="P58:R58"/>
    <mergeCell ref="V58:AA58"/>
    <mergeCell ref="G54:I54"/>
    <mergeCell ref="L54:N54"/>
    <mergeCell ref="P60:R60"/>
    <mergeCell ref="G62:I62"/>
    <mergeCell ref="P62:R62"/>
    <mergeCell ref="AC54:AH54"/>
    <mergeCell ref="AC58:AH58"/>
    <mergeCell ref="V62:X62"/>
    <mergeCell ref="DP66:DU66"/>
    <mergeCell ref="AW69:AZ69"/>
    <mergeCell ref="AC69:AF69"/>
    <mergeCell ref="AO69:AR69"/>
    <mergeCell ref="CN66:CS66"/>
    <mergeCell ref="CU66:CZ66"/>
    <mergeCell ref="DB66:DG66"/>
    <mergeCell ref="DI66:DN66"/>
    <mergeCell ref="DM68:DO68"/>
    <mergeCell ref="AN68:AP68"/>
    <mergeCell ref="AD68:AF68"/>
    <mergeCell ref="DJ69:DM69"/>
    <mergeCell ref="DR69:DU69"/>
    <mergeCell ref="CP69:CS69"/>
    <mergeCell ref="CT69:CW69"/>
    <mergeCell ref="DN69:DQ69"/>
    <mergeCell ref="CX69:DA69"/>
    <mergeCell ref="DB69:DE69"/>
    <mergeCell ref="CL69:CO69"/>
    <mergeCell ref="DT67:DX67"/>
    <mergeCell ref="CG68:CI68"/>
    <mergeCell ref="DF69:DI69"/>
    <mergeCell ref="DQ68:DS68"/>
    <mergeCell ref="DI68:DK68"/>
    <mergeCell ref="DW66:EB66"/>
    <mergeCell ref="ED66:EI66"/>
    <mergeCell ref="DW56:EB56"/>
    <mergeCell ref="ED64:EI64"/>
    <mergeCell ref="ED54:EI54"/>
    <mergeCell ref="ED52:EI52"/>
    <mergeCell ref="DW50:EB50"/>
    <mergeCell ref="DW64:EB64"/>
    <mergeCell ref="ED56:EI56"/>
    <mergeCell ref="ED50:EI50"/>
    <mergeCell ref="DC53:DF53"/>
    <mergeCell ref="CG54:CL54"/>
    <mergeCell ref="DI52:DN52"/>
    <mergeCell ref="CO34:CQ35"/>
    <mergeCell ref="DM36:EC36"/>
    <mergeCell ref="DY38:EA39"/>
    <mergeCell ref="DU38:DW39"/>
    <mergeCell ref="DL38:DT39"/>
    <mergeCell ref="EB34:EE35"/>
    <mergeCell ref="CU48:CW48"/>
    <mergeCell ref="EA48:EC48"/>
    <mergeCell ref="DS48:DU48"/>
    <mergeCell ref="DO48:DQ48"/>
    <mergeCell ref="FG11:FI12"/>
    <mergeCell ref="FF34:FH41"/>
    <mergeCell ref="FF43:FJ45"/>
    <mergeCell ref="FF50:FH66"/>
    <mergeCell ref="EX38:FA39"/>
    <mergeCell ref="EY58:FD58"/>
    <mergeCell ref="EY56:FD56"/>
    <mergeCell ref="EX34:FA35"/>
    <mergeCell ref="FF47:FH48"/>
    <mergeCell ref="FI47:FJ48"/>
    <mergeCell ref="CH13:FB14"/>
    <mergeCell ref="EP33:ET33"/>
    <mergeCell ref="DT33:DX33"/>
    <mergeCell ref="DD33:DH33"/>
    <mergeCell ref="EF34:EH35"/>
    <mergeCell ref="EQ34:ES35"/>
    <mergeCell ref="EU34:EW35"/>
    <mergeCell ref="EL51:EO51"/>
    <mergeCell ref="EL53:EO53"/>
    <mergeCell ref="EU38:EW39"/>
    <mergeCell ref="DC57:DF57"/>
    <mergeCell ref="CG64:CL64"/>
    <mergeCell ref="CU64:CZ64"/>
    <mergeCell ref="ER52:EW52"/>
    <mergeCell ref="DL34:DT35"/>
    <mergeCell ref="DU34:DW35"/>
    <mergeCell ref="EF38:EH39"/>
    <mergeCell ref="EB38:EE39"/>
    <mergeCell ref="DY34:EA35"/>
    <mergeCell ref="DT37:DX37"/>
    <mergeCell ref="CN30:CP30"/>
    <mergeCell ref="DS30:DU30"/>
    <mergeCell ref="FF67:FH68"/>
    <mergeCell ref="DU68:DW68"/>
    <mergeCell ref="EY54:FD54"/>
    <mergeCell ref="EK54:EP54"/>
    <mergeCell ref="ER50:EW50"/>
    <mergeCell ref="ER54:EW54"/>
    <mergeCell ref="EL49:EO49"/>
    <mergeCell ref="EQ48:ES48"/>
    <mergeCell ref="EQ38:ES39"/>
    <mergeCell ref="EJ38:EL39"/>
    <mergeCell ref="EY50:FD50"/>
    <mergeCell ref="EM38:EP39"/>
    <mergeCell ref="EK52:EP52"/>
    <mergeCell ref="EY52:FD52"/>
    <mergeCell ref="EK50:EP50"/>
    <mergeCell ref="EM47:EO47"/>
    <mergeCell ref="AC76:AE76"/>
    <mergeCell ref="AG76:AI76"/>
    <mergeCell ref="AC78:AJ78"/>
    <mergeCell ref="AC79:AJ79"/>
    <mergeCell ref="AC80:AJ80"/>
    <mergeCell ref="AW70:BA70"/>
    <mergeCell ref="BB70:BD70"/>
    <mergeCell ref="AR68:AT68"/>
    <mergeCell ref="AV68:AX68"/>
    <mergeCell ref="DZ69:EC69"/>
    <mergeCell ref="DV69:DY69"/>
    <mergeCell ref="DY68:EA68"/>
    <mergeCell ref="EC68:EE68"/>
    <mergeCell ref="DY72:EC72"/>
    <mergeCell ref="DV72:DX72"/>
    <mergeCell ref="CH72:CJ72"/>
    <mergeCell ref="DN72:DP72"/>
    <mergeCell ref="DR72:DT72"/>
    <mergeCell ref="DJ72:DL72"/>
    <mergeCell ref="DZ71:EB71"/>
    <mergeCell ref="DN71:DP71"/>
    <mergeCell ref="DR71:DT71"/>
    <mergeCell ref="DV71:DX71"/>
    <mergeCell ref="DY70:EC70"/>
    <mergeCell ref="DN70:DP70"/>
    <mergeCell ref="AC101:AJ103"/>
    <mergeCell ref="AC105:AE105"/>
    <mergeCell ref="AG105:AI105"/>
    <mergeCell ref="AC81:AJ81"/>
    <mergeCell ref="AC82:AJ82"/>
    <mergeCell ref="AC83:AJ83"/>
    <mergeCell ref="AC85:AE85"/>
    <mergeCell ref="AG85:AI85"/>
    <mergeCell ref="AC87:AJ87"/>
    <mergeCell ref="FE73:GG73"/>
    <mergeCell ref="ED69:EG69"/>
    <mergeCell ref="ED71:EF71"/>
    <mergeCell ref="EH71:EJ71"/>
    <mergeCell ref="EK71:EU71"/>
    <mergeCell ref="EV71:EX71"/>
    <mergeCell ref="ED73:EF73"/>
    <mergeCell ref="AC130:AJ131"/>
    <mergeCell ref="AC120:AJ121"/>
    <mergeCell ref="AC122:AJ123"/>
    <mergeCell ref="AC124:AJ125"/>
    <mergeCell ref="AC126:AJ127"/>
    <mergeCell ref="AC128:AJ128"/>
    <mergeCell ref="AC129:AJ129"/>
    <mergeCell ref="AC107:AJ107"/>
    <mergeCell ref="AC108:AJ109"/>
    <mergeCell ref="AC110:AJ110"/>
    <mergeCell ref="AC111:AJ112"/>
    <mergeCell ref="AC113:AJ114"/>
    <mergeCell ref="AC115:AJ119"/>
    <mergeCell ref="AC88:AJ89"/>
    <mergeCell ref="AC90:AJ91"/>
    <mergeCell ref="AC92:AJ97"/>
    <mergeCell ref="AC98:AJ100"/>
    <mergeCell ref="U31:AB31"/>
    <mergeCell ref="A34:A35"/>
    <mergeCell ref="A38:A39"/>
    <mergeCell ref="BH31:BO31"/>
    <mergeCell ref="DL40:DT40"/>
    <mergeCell ref="Y42:AB42"/>
    <mergeCell ref="BU34:BW35"/>
    <mergeCell ref="B38:D39"/>
    <mergeCell ref="P34:R35"/>
    <mergeCell ref="P38:R39"/>
    <mergeCell ref="AJ33:AL33"/>
    <mergeCell ref="T35:Z35"/>
    <mergeCell ref="T34:Z34"/>
    <mergeCell ref="AA38:AI39"/>
    <mergeCell ref="T39:Z39"/>
    <mergeCell ref="AN38:AP39"/>
    <mergeCell ref="AN34:AP35"/>
    <mergeCell ref="AA34:AI35"/>
    <mergeCell ref="AJ37:AL37"/>
    <mergeCell ref="AJ38:AL39"/>
    <mergeCell ref="BF41:BI41"/>
    <mergeCell ref="BC41:BE41"/>
    <mergeCell ref="AQ39:BG39"/>
    <mergeCell ref="AQ34:BG34"/>
  </mergeCells>
  <phoneticPr fontId="2"/>
  <printOptions horizontalCentered="1"/>
  <pageMargins left="0.42" right="0.22" top="0.39370078740157483" bottom="0.48" header="0.35433070866141736" footer="0.35433070866141736"/>
  <pageSetup paperSize="9" scale="62" orientation="portrait" horizontalDpi="4294967294"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HQ78"/>
  <sheetViews>
    <sheetView showRowColHeaders="0" zoomScale="75" workbookViewId="0">
      <selection activeCell="CD8" sqref="CD8:CF9"/>
    </sheetView>
  </sheetViews>
  <sheetFormatPr defaultColWidth="5.875" defaultRowHeight="13.5" x14ac:dyDescent="0.15"/>
  <cols>
    <col min="1" max="1" width="4.875" style="1" customWidth="1"/>
    <col min="2" max="173" width="0.875" style="1" customWidth="1"/>
    <col min="174" max="16384" width="5.875" style="1"/>
  </cols>
  <sheetData>
    <row r="1" spans="1:225" s="452" customFormat="1" ht="20.25" customHeight="1" x14ac:dyDescent="0.2">
      <c r="B1" s="453"/>
      <c r="C1" s="453"/>
      <c r="D1" s="453" t="s">
        <v>429</v>
      </c>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c r="BR1" s="453"/>
      <c r="BS1" s="453"/>
      <c r="BT1" s="453"/>
      <c r="BU1" s="453"/>
      <c r="BV1" s="453"/>
      <c r="BW1" s="453"/>
      <c r="BX1" s="453"/>
      <c r="BY1" s="453"/>
      <c r="BZ1" s="453"/>
      <c r="CA1" s="453"/>
      <c r="CB1" s="453"/>
      <c r="CC1" s="453"/>
      <c r="CD1" s="453"/>
      <c r="CE1" s="453"/>
      <c r="CF1" s="453"/>
      <c r="CG1" s="453"/>
      <c r="CH1" s="453"/>
      <c r="CI1" s="453"/>
      <c r="CJ1" s="453"/>
      <c r="CK1" s="453"/>
      <c r="CL1" s="453"/>
      <c r="CM1" s="453"/>
      <c r="CN1" s="453"/>
      <c r="CO1" s="453"/>
      <c r="CP1" s="453"/>
      <c r="CQ1" s="453"/>
      <c r="CR1" s="453"/>
      <c r="CS1" s="453"/>
      <c r="CT1" s="453"/>
      <c r="CU1" s="453"/>
      <c r="CV1" s="453"/>
      <c r="CW1" s="453"/>
      <c r="CX1" s="453"/>
      <c r="CY1" s="453"/>
      <c r="CZ1" s="453"/>
      <c r="DA1" s="453"/>
      <c r="DB1" s="453"/>
      <c r="DC1" s="453"/>
      <c r="DD1" s="453"/>
      <c r="DE1" s="453"/>
      <c r="DF1" s="453"/>
      <c r="DG1" s="453"/>
      <c r="DH1" s="453"/>
      <c r="DI1" s="453"/>
      <c r="DJ1" s="453"/>
      <c r="DK1" s="453"/>
      <c r="DL1" s="453"/>
      <c r="DM1" s="453"/>
      <c r="DN1" s="453"/>
      <c r="DO1" s="453"/>
      <c r="DP1" s="453"/>
      <c r="DQ1" s="453"/>
      <c r="DR1" s="453"/>
      <c r="DS1" s="453"/>
      <c r="DT1" s="453"/>
      <c r="DU1" s="453"/>
      <c r="DV1" s="453"/>
      <c r="DW1" s="453"/>
      <c r="DX1" s="453"/>
      <c r="DY1" s="453"/>
      <c r="DZ1" s="453"/>
      <c r="EA1" s="453"/>
      <c r="EB1" s="453"/>
      <c r="EC1" s="453"/>
      <c r="ED1" s="453"/>
      <c r="EE1" s="453"/>
      <c r="EF1" s="453"/>
      <c r="EG1" s="453"/>
      <c r="EH1" s="453"/>
      <c r="EI1" s="453"/>
      <c r="EJ1" s="453"/>
      <c r="EK1" s="453"/>
      <c r="EL1" s="453"/>
      <c r="EM1" s="453"/>
      <c r="EN1" s="453"/>
      <c r="EO1" s="453"/>
      <c r="EP1" s="453"/>
      <c r="EQ1" s="453"/>
      <c r="ER1" s="453"/>
      <c r="ES1" s="453"/>
      <c r="ET1" s="453"/>
      <c r="EU1" s="453"/>
      <c r="EV1" s="453"/>
      <c r="EW1" s="453"/>
      <c r="EX1" s="453"/>
      <c r="EY1" s="453"/>
      <c r="EZ1" s="453"/>
      <c r="FA1" s="453"/>
      <c r="FB1" s="453"/>
      <c r="FC1" s="453"/>
      <c r="FD1" s="453"/>
      <c r="FE1" s="453"/>
      <c r="FF1" s="453"/>
      <c r="FG1" s="453"/>
      <c r="FH1" s="453"/>
      <c r="FI1" s="453"/>
      <c r="FJ1" s="453"/>
      <c r="FK1" s="453"/>
      <c r="FL1" s="453"/>
      <c r="FM1" s="453"/>
      <c r="FN1" s="453"/>
      <c r="FO1" s="453"/>
      <c r="FP1" s="453"/>
      <c r="FQ1" s="453"/>
      <c r="FR1" s="453"/>
      <c r="FS1" s="453"/>
      <c r="FT1" s="453"/>
      <c r="FU1" s="453"/>
      <c r="FV1" s="453"/>
      <c r="FW1" s="453"/>
      <c r="FX1" s="453"/>
      <c r="FY1" s="453"/>
      <c r="FZ1" s="453"/>
      <c r="GA1" s="453"/>
      <c r="GB1" s="453"/>
      <c r="GC1" s="453"/>
      <c r="GD1" s="453"/>
      <c r="GE1" s="453"/>
      <c r="GF1" s="453"/>
      <c r="GG1" s="453"/>
      <c r="GH1" s="453"/>
      <c r="GI1" s="453"/>
      <c r="GJ1" s="453"/>
      <c r="GK1" s="453"/>
      <c r="GL1" s="453"/>
      <c r="GM1" s="453"/>
      <c r="GN1" s="453"/>
      <c r="GO1" s="453"/>
      <c r="GP1" s="453"/>
      <c r="GQ1" s="453"/>
      <c r="GR1" s="453"/>
      <c r="GS1" s="453"/>
      <c r="GT1" s="453"/>
      <c r="GU1" s="453"/>
      <c r="GV1" s="453"/>
      <c r="GW1" s="453"/>
      <c r="GX1" s="453"/>
      <c r="GY1" s="453"/>
      <c r="GZ1" s="453"/>
      <c r="HA1" s="453"/>
      <c r="HB1" s="453"/>
      <c r="HC1" s="453"/>
      <c r="HD1" s="453"/>
      <c r="HE1" s="453"/>
      <c r="HF1" s="453"/>
      <c r="HG1" s="453"/>
      <c r="HH1" s="453"/>
      <c r="HI1" s="453"/>
    </row>
    <row r="2" spans="1:225" s="5" customFormat="1" ht="22.5" customHeight="1" x14ac:dyDescent="0.15">
      <c r="B2" s="6"/>
      <c r="C2" s="33"/>
      <c r="D2" s="396"/>
      <c r="E2" s="396"/>
      <c r="F2" s="396"/>
      <c r="G2" s="396"/>
      <c r="H2" s="396"/>
      <c r="I2" s="396"/>
      <c r="J2" s="396"/>
      <c r="K2" s="396"/>
      <c r="L2" s="396"/>
      <c r="M2" s="396"/>
      <c r="N2" s="396"/>
      <c r="O2" s="396"/>
      <c r="P2" s="396"/>
      <c r="Q2" s="396"/>
      <c r="R2" s="396"/>
      <c r="S2" s="396"/>
      <c r="T2" s="396"/>
      <c r="U2" s="396"/>
      <c r="V2" s="33"/>
      <c r="W2" s="33"/>
      <c r="X2" s="33"/>
      <c r="Y2" s="33"/>
      <c r="Z2" s="33"/>
      <c r="AA2" s="33"/>
      <c r="AB2" s="33"/>
      <c r="AC2" s="33"/>
      <c r="AD2" s="33"/>
      <c r="AE2" s="33"/>
      <c r="AF2" s="33"/>
      <c r="AG2" s="33"/>
      <c r="AH2" s="33"/>
      <c r="AI2" s="33"/>
      <c r="AJ2" s="33"/>
      <c r="AK2" s="33"/>
      <c r="AL2" s="33"/>
      <c r="AM2" s="33"/>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1081"/>
      <c r="DA2" s="1081"/>
      <c r="DB2" s="1081"/>
      <c r="DC2" s="1081"/>
      <c r="DD2" s="1081"/>
      <c r="DE2" s="1081"/>
      <c r="DF2" s="1081"/>
      <c r="DG2" s="1081"/>
      <c r="DH2" s="1081"/>
      <c r="DI2" s="1081"/>
      <c r="DJ2" s="1081"/>
      <c r="DK2" s="1081"/>
      <c r="DL2" s="1081"/>
      <c r="DM2" s="1081"/>
      <c r="DN2" s="1081"/>
      <c r="DO2" s="1081"/>
      <c r="DP2" s="1081"/>
      <c r="DQ2" s="1081"/>
      <c r="DR2" s="1081"/>
      <c r="DS2" s="1081"/>
      <c r="DT2" s="1081"/>
      <c r="DU2" s="1081"/>
      <c r="DV2" s="1081"/>
      <c r="DW2" s="1081"/>
      <c r="DX2" s="1081"/>
      <c r="DY2" s="1081"/>
      <c r="DZ2" s="1081"/>
      <c r="EA2" s="1081"/>
      <c r="EB2" s="1081"/>
      <c r="EC2" s="1081"/>
      <c r="ED2" s="1081"/>
      <c r="EE2" s="1081"/>
      <c r="EF2" s="1081"/>
      <c r="EG2" s="1081"/>
      <c r="EH2" s="1081"/>
      <c r="EI2" s="1081"/>
      <c r="EJ2" s="1081"/>
      <c r="EK2" s="1081"/>
      <c r="EL2" s="1081"/>
      <c r="EM2" s="1081"/>
      <c r="EN2" s="1081"/>
      <c r="EO2" s="1081"/>
      <c r="EP2" s="1081"/>
      <c r="EQ2" s="1081"/>
      <c r="ER2" s="1081"/>
      <c r="ES2" s="1081"/>
      <c r="ET2" s="1081"/>
      <c r="EU2" s="1081"/>
      <c r="EV2" s="1081"/>
      <c r="EW2" s="1081"/>
      <c r="EX2" s="1081"/>
      <c r="EY2" s="1081"/>
      <c r="EZ2" s="1081"/>
      <c r="FA2" s="1081"/>
      <c r="FB2" s="1081"/>
      <c r="FC2" s="1081"/>
      <c r="FD2" s="1081"/>
      <c r="FE2" s="1081"/>
      <c r="FF2" s="1081"/>
      <c r="FG2" s="1081"/>
      <c r="FH2" s="1081"/>
      <c r="FI2" s="1081"/>
      <c r="FJ2" s="1081"/>
      <c r="FK2" s="1081"/>
      <c r="FL2" s="1081"/>
      <c r="FM2" s="1081"/>
      <c r="FN2" s="1081"/>
      <c r="FO2" s="1081"/>
      <c r="FP2" s="1081"/>
      <c r="FR2" s="397" t="str">
        <f>IF(会社名等!E10="","",会社名等!E10)</f>
        <v/>
      </c>
    </row>
    <row r="3" spans="1:225" s="5" customFormat="1" ht="22.5" customHeight="1" x14ac:dyDescent="0.2">
      <c r="B3" s="6"/>
      <c r="C3" s="33"/>
      <c r="D3" s="396"/>
      <c r="E3" s="396"/>
      <c r="F3" s="396"/>
      <c r="G3" s="396"/>
      <c r="H3" s="396"/>
      <c r="I3" s="396"/>
      <c r="J3" s="396"/>
      <c r="K3" s="396"/>
      <c r="L3" s="396"/>
      <c r="M3" s="396"/>
      <c r="N3" s="396"/>
      <c r="O3" s="396"/>
      <c r="P3" s="396"/>
      <c r="Q3" s="396"/>
      <c r="R3" s="396"/>
      <c r="S3" s="396"/>
      <c r="T3" s="396"/>
      <c r="U3" s="396"/>
      <c r="V3" s="33"/>
      <c r="W3" s="33"/>
      <c r="X3" s="33"/>
      <c r="Y3" s="33"/>
      <c r="Z3" s="33"/>
      <c r="AA3" s="33"/>
      <c r="AB3" s="33"/>
      <c r="AC3" s="33"/>
      <c r="AD3" s="33"/>
      <c r="AE3" s="33"/>
      <c r="AF3" s="33"/>
      <c r="AG3" s="33"/>
      <c r="AH3" s="33"/>
      <c r="AI3" s="33"/>
      <c r="AJ3" s="33"/>
      <c r="AK3" s="33"/>
      <c r="AL3" s="33"/>
      <c r="AM3" s="33"/>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1079" t="s">
        <v>98</v>
      </c>
      <c r="CP3" s="1079"/>
      <c r="CQ3" s="1079"/>
      <c r="CR3" s="1079"/>
      <c r="CS3" s="1079"/>
      <c r="CT3" s="1079"/>
      <c r="CU3" s="1079"/>
      <c r="CV3" s="1079"/>
      <c r="CW3" s="1079"/>
      <c r="CX3" s="1079"/>
      <c r="CY3" s="398"/>
      <c r="CZ3" s="1082" t="str">
        <f>IF(CZ2=FR2,FR3,FR2)</f>
        <v/>
      </c>
      <c r="DA3" s="1082"/>
      <c r="DB3" s="1082"/>
      <c r="DC3" s="1082"/>
      <c r="DD3" s="1082"/>
      <c r="DE3" s="1082"/>
      <c r="DF3" s="1082"/>
      <c r="DG3" s="1082"/>
      <c r="DH3" s="1082"/>
      <c r="DI3" s="1082"/>
      <c r="DJ3" s="1082"/>
      <c r="DK3" s="1082"/>
      <c r="DL3" s="1082"/>
      <c r="DM3" s="1082"/>
      <c r="DN3" s="1082"/>
      <c r="DO3" s="1082"/>
      <c r="DP3" s="1082"/>
      <c r="DQ3" s="1082"/>
      <c r="DR3" s="1082"/>
      <c r="DS3" s="1082"/>
      <c r="DT3" s="1082"/>
      <c r="DU3" s="1082"/>
      <c r="DV3" s="1082"/>
      <c r="DW3" s="1082"/>
      <c r="DX3" s="1082"/>
      <c r="DY3" s="1082"/>
      <c r="DZ3" s="1082"/>
      <c r="EA3" s="1082"/>
      <c r="EB3" s="1082"/>
      <c r="EC3" s="1082"/>
      <c r="ED3" s="1082"/>
      <c r="EE3" s="1082"/>
      <c r="EF3" s="1082"/>
      <c r="EG3" s="1082"/>
      <c r="EH3" s="1082"/>
      <c r="EI3" s="1082"/>
      <c r="EJ3" s="1082"/>
      <c r="EK3" s="1082"/>
      <c r="EL3" s="1082"/>
      <c r="EM3" s="1082"/>
      <c r="EN3" s="1082"/>
      <c r="EO3" s="1082"/>
      <c r="EP3" s="1082"/>
      <c r="EQ3" s="1082"/>
      <c r="ER3" s="1082"/>
      <c r="ES3" s="1082"/>
      <c r="ET3" s="1082"/>
      <c r="EU3" s="1082"/>
      <c r="EV3" s="1082"/>
      <c r="EW3" s="1082"/>
      <c r="EX3" s="1082"/>
      <c r="EY3" s="1082"/>
      <c r="EZ3" s="1082"/>
      <c r="FA3" s="1082"/>
      <c r="FB3" s="1082"/>
      <c r="FC3" s="1082"/>
      <c r="FD3" s="1082"/>
      <c r="FE3" s="1082"/>
      <c r="FF3" s="1082"/>
      <c r="FG3" s="1082"/>
      <c r="FH3" s="1082"/>
      <c r="FI3" s="1082"/>
      <c r="FJ3" s="1082"/>
      <c r="FK3" s="1082"/>
      <c r="FL3" s="1082"/>
      <c r="FM3" s="1082"/>
      <c r="FN3" s="1082"/>
      <c r="FO3" s="1082"/>
      <c r="FP3" s="1082"/>
      <c r="FR3" s="397" t="str">
        <f>IF(会社名等!E11="","",会社名等!E11)</f>
        <v/>
      </c>
    </row>
    <row r="4" spans="1:225" s="5" customFormat="1" ht="14.25" customHeight="1" x14ac:dyDescent="0.15">
      <c r="B4" s="6"/>
      <c r="C4" s="33"/>
      <c r="D4" s="396"/>
      <c r="E4" s="396"/>
      <c r="F4" s="396"/>
      <c r="G4" s="396"/>
      <c r="H4" s="396"/>
      <c r="I4" s="396"/>
      <c r="J4" s="396"/>
      <c r="K4" s="396"/>
      <c r="L4" s="396"/>
      <c r="M4" s="396"/>
      <c r="N4" s="396"/>
      <c r="O4" s="396"/>
      <c r="P4" s="396"/>
      <c r="Q4" s="396"/>
      <c r="R4" s="396"/>
      <c r="S4" s="396"/>
      <c r="T4" s="396"/>
      <c r="U4" s="396"/>
      <c r="V4" s="33"/>
      <c r="W4" s="33"/>
      <c r="X4" s="33"/>
      <c r="Y4" s="33"/>
      <c r="Z4" s="33"/>
      <c r="AA4" s="33"/>
      <c r="AB4" s="33"/>
      <c r="AC4" s="33"/>
      <c r="AD4" s="33"/>
      <c r="AE4" s="33"/>
      <c r="AF4" s="33"/>
      <c r="AG4" s="33"/>
      <c r="AH4" s="33"/>
      <c r="AI4" s="33"/>
      <c r="AJ4" s="33"/>
      <c r="AK4" s="33"/>
      <c r="AL4" s="33"/>
      <c r="AM4" s="33"/>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399"/>
      <c r="FA4" s="6"/>
      <c r="FB4" s="6"/>
      <c r="FC4" s="6"/>
      <c r="FD4" s="6"/>
      <c r="FE4" s="6"/>
      <c r="FF4" s="6"/>
      <c r="FG4" s="6"/>
      <c r="FH4" s="6"/>
      <c r="FI4" s="6"/>
      <c r="FJ4" s="6"/>
      <c r="FK4" s="6"/>
      <c r="FL4" s="6"/>
      <c r="FM4" s="6"/>
      <c r="FN4" s="6"/>
      <c r="FO4" s="6"/>
      <c r="FP4" s="6"/>
    </row>
    <row r="5" spans="1:225" s="400" customFormat="1" ht="38.25" customHeight="1" x14ac:dyDescent="0.15">
      <c r="B5" s="401"/>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54"/>
      <c r="AF5" s="908" t="s">
        <v>59</v>
      </c>
      <c r="AG5" s="908"/>
      <c r="AH5" s="908"/>
      <c r="AI5" s="908"/>
      <c r="AJ5" s="354"/>
      <c r="AK5" s="1079" t="s">
        <v>60</v>
      </c>
      <c r="AL5" s="1079"/>
      <c r="AM5" s="1079"/>
      <c r="AN5" s="1079"/>
      <c r="AO5" s="395"/>
      <c r="AP5" s="395"/>
      <c r="AQ5" s="350"/>
      <c r="AR5" s="350"/>
      <c r="AS5" s="395"/>
      <c r="AT5" s="395"/>
      <c r="AU5" s="395"/>
      <c r="AV5" s="395"/>
      <c r="AW5" s="350"/>
      <c r="AX5" s="350"/>
      <c r="AY5" s="350"/>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50"/>
      <c r="CB5" s="350"/>
      <c r="CC5" s="350"/>
      <c r="CD5" s="350"/>
      <c r="CE5" s="350"/>
      <c r="CF5" s="350"/>
      <c r="CG5" s="350"/>
      <c r="CH5" s="350"/>
      <c r="CI5" s="350"/>
      <c r="CJ5" s="350"/>
      <c r="CK5" s="350"/>
      <c r="CL5" s="350"/>
      <c r="CM5" s="402"/>
      <c r="CN5" s="402"/>
      <c r="CO5" s="402" t="s">
        <v>404</v>
      </c>
      <c r="CP5" s="402"/>
      <c r="CQ5" s="402"/>
      <c r="CR5" s="402"/>
      <c r="CS5" s="402"/>
      <c r="CT5" s="402"/>
      <c r="CU5" s="402"/>
      <c r="CV5" s="402"/>
      <c r="CW5" s="402"/>
      <c r="CX5" s="402"/>
      <c r="CY5" s="402"/>
      <c r="CZ5" s="350"/>
      <c r="DA5" s="350"/>
      <c r="DB5" s="350"/>
      <c r="DC5" s="350"/>
      <c r="DD5" s="350"/>
      <c r="DE5" s="350"/>
      <c r="DF5" s="350"/>
      <c r="DG5" s="350"/>
      <c r="DH5" s="350"/>
      <c r="DI5" s="350"/>
      <c r="DJ5" s="350"/>
      <c r="DK5" s="350"/>
      <c r="DL5" s="350"/>
      <c r="DM5" s="350"/>
      <c r="DN5" s="350"/>
      <c r="DO5" s="350"/>
      <c r="DP5" s="350"/>
      <c r="DQ5" s="350"/>
      <c r="DR5" s="350"/>
      <c r="DS5" s="375"/>
      <c r="DT5" s="375"/>
      <c r="DU5" s="375"/>
      <c r="DV5" s="375"/>
      <c r="DW5" s="375"/>
      <c r="DX5" s="375"/>
      <c r="DY5" s="375"/>
      <c r="DZ5" s="375"/>
      <c r="EA5" s="375"/>
      <c r="EB5" s="375"/>
      <c r="EC5" s="375"/>
      <c r="ED5" s="375"/>
      <c r="EE5" s="375"/>
      <c r="EF5" s="403"/>
      <c r="EG5" s="404"/>
      <c r="EH5" s="404"/>
      <c r="EI5" s="404"/>
      <c r="EJ5" s="404"/>
      <c r="EK5" s="404"/>
      <c r="EL5" s="404"/>
      <c r="EM5" s="404"/>
      <c r="EN5" s="404"/>
      <c r="EO5" s="404"/>
      <c r="EP5" s="404"/>
      <c r="EQ5" s="375"/>
      <c r="ER5" s="375"/>
      <c r="ES5" s="375"/>
      <c r="ET5" s="375"/>
      <c r="EU5" s="375"/>
      <c r="EV5" s="375"/>
      <c r="EW5" s="375"/>
      <c r="EX5" s="375"/>
      <c r="EY5" s="375"/>
      <c r="EZ5" s="375"/>
      <c r="FA5" s="375"/>
      <c r="FB5" s="375"/>
      <c r="FC5" s="375"/>
      <c r="FD5" s="375"/>
      <c r="FE5" s="375"/>
      <c r="FF5" s="375"/>
      <c r="FG5" s="375"/>
      <c r="FH5" s="375"/>
      <c r="FI5" s="375"/>
      <c r="FJ5" s="375"/>
      <c r="FK5" s="375"/>
      <c r="FL5" s="375"/>
      <c r="FM5" s="375"/>
      <c r="FN5" s="375"/>
      <c r="FO5" s="375"/>
      <c r="FP5" s="375"/>
    </row>
    <row r="6" spans="1:225" s="64" customFormat="1" ht="6.75" customHeight="1" x14ac:dyDescent="0.15">
      <c r="A6" s="61"/>
      <c r="B6" s="401"/>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54"/>
      <c r="AF6" s="354"/>
      <c r="AG6" s="354"/>
      <c r="AH6" s="354"/>
      <c r="AI6" s="354"/>
      <c r="AJ6" s="354"/>
      <c r="AK6" s="354"/>
      <c r="AL6" s="354"/>
      <c r="AM6" s="354"/>
      <c r="AN6" s="354"/>
      <c r="AO6" s="347"/>
      <c r="AP6" s="347"/>
      <c r="AQ6" s="1080">
        <v>3</v>
      </c>
      <c r="AR6" s="1080"/>
      <c r="AS6" s="1080"/>
      <c r="AT6" s="347"/>
      <c r="AU6" s="347"/>
      <c r="AV6" s="347"/>
      <c r="AW6" s="362"/>
      <c r="AX6" s="362"/>
      <c r="AY6" s="362"/>
      <c r="AZ6" s="1080" t="s">
        <v>137</v>
      </c>
      <c r="BA6" s="1080"/>
      <c r="BB6" s="1080"/>
      <c r="BC6" s="347"/>
      <c r="BD6" s="347"/>
      <c r="BE6" s="347"/>
      <c r="BF6" s="347"/>
      <c r="BG6" s="347"/>
      <c r="BH6" s="347"/>
      <c r="BI6" s="347"/>
      <c r="BJ6" s="347"/>
      <c r="BK6" s="347"/>
      <c r="BL6" s="347"/>
      <c r="BM6" s="347"/>
      <c r="BN6" s="347"/>
      <c r="BO6" s="347"/>
      <c r="BP6" s="362"/>
      <c r="BQ6" s="362"/>
      <c r="BR6" s="362"/>
      <c r="BS6" s="347"/>
      <c r="BT6" s="347"/>
      <c r="BU6" s="347"/>
      <c r="BV6" s="1080" t="s">
        <v>139</v>
      </c>
      <c r="BW6" s="1080"/>
      <c r="BX6" s="1080"/>
      <c r="BY6" s="347"/>
      <c r="BZ6" s="347"/>
      <c r="CA6" s="376"/>
      <c r="CB6" s="376"/>
      <c r="CC6" s="347"/>
      <c r="CD6" s="347"/>
      <c r="CE6" s="347"/>
      <c r="CF6" s="362"/>
      <c r="CG6" s="350"/>
      <c r="CH6" s="350"/>
      <c r="CI6" s="350"/>
      <c r="CJ6" s="350"/>
      <c r="CK6" s="350"/>
      <c r="CL6" s="350"/>
      <c r="CM6" s="402"/>
      <c r="CN6" s="402"/>
      <c r="CO6" s="402"/>
      <c r="CP6" s="1080" t="s">
        <v>427</v>
      </c>
      <c r="CQ6" s="1080"/>
      <c r="CR6" s="1080"/>
      <c r="CS6" s="402"/>
      <c r="CT6" s="402"/>
      <c r="CU6" s="402"/>
      <c r="CV6" s="402"/>
      <c r="CW6" s="402"/>
      <c r="CX6" s="402"/>
      <c r="CY6" s="402"/>
      <c r="CZ6" s="402"/>
      <c r="DA6" s="402"/>
      <c r="DB6" s="402"/>
      <c r="DC6" s="402"/>
      <c r="DD6" s="402"/>
      <c r="DE6" s="402"/>
      <c r="DF6" s="402"/>
      <c r="DG6" s="402"/>
      <c r="DH6" s="402"/>
      <c r="DI6" s="402"/>
      <c r="DJ6" s="402"/>
      <c r="DK6" s="402"/>
      <c r="DL6" s="402"/>
      <c r="DM6" s="402"/>
      <c r="DN6" s="402"/>
      <c r="DO6" s="402"/>
      <c r="DP6" s="402"/>
      <c r="DQ6" s="402"/>
      <c r="DR6" s="402"/>
      <c r="DS6" s="402"/>
      <c r="DT6" s="402"/>
      <c r="DU6" s="402"/>
      <c r="DV6" s="402"/>
      <c r="DW6" s="402"/>
      <c r="DX6" s="402"/>
      <c r="DY6" s="402"/>
      <c r="DZ6" s="402"/>
      <c r="EA6" s="402"/>
      <c r="EB6" s="402"/>
      <c r="EC6" s="402"/>
      <c r="ED6" s="402"/>
      <c r="EE6" s="402"/>
      <c r="EF6" s="402"/>
      <c r="EG6" s="402"/>
      <c r="EH6" s="402"/>
      <c r="EI6" s="402"/>
      <c r="EJ6" s="402"/>
      <c r="EK6" s="402"/>
      <c r="EL6" s="402"/>
      <c r="EM6" s="402"/>
      <c r="EN6" s="402"/>
      <c r="EO6" s="402"/>
      <c r="EP6" s="402"/>
      <c r="EQ6" s="402"/>
      <c r="ER6" s="402"/>
      <c r="ES6" s="402"/>
      <c r="ET6" s="402"/>
      <c r="EU6" s="402"/>
      <c r="EV6" s="402"/>
      <c r="EW6" s="402"/>
      <c r="EX6" s="402"/>
      <c r="EY6" s="402"/>
      <c r="EZ6" s="402"/>
      <c r="FA6" s="402"/>
      <c r="FB6" s="402"/>
      <c r="FC6" s="402"/>
      <c r="FD6" s="402"/>
      <c r="FE6" s="402"/>
      <c r="FF6" s="402"/>
      <c r="FG6" s="402"/>
      <c r="FH6" s="402"/>
      <c r="FI6" s="402"/>
      <c r="FJ6" s="402"/>
      <c r="FK6" s="402"/>
      <c r="FL6" s="402"/>
      <c r="FM6" s="402"/>
      <c r="FN6" s="402"/>
      <c r="FO6" s="402"/>
      <c r="FP6" s="402"/>
    </row>
    <row r="7" spans="1:225" s="64" customFormat="1" ht="4.5" customHeight="1" x14ac:dyDescent="0.15">
      <c r="A7" s="61"/>
      <c r="B7" s="401"/>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54"/>
      <c r="AF7" s="354"/>
      <c r="AG7" s="354"/>
      <c r="AH7" s="354"/>
      <c r="AI7" s="354"/>
      <c r="AJ7" s="354"/>
      <c r="AK7" s="354"/>
      <c r="AL7" s="354"/>
      <c r="AM7" s="354"/>
      <c r="AN7" s="354"/>
      <c r="AO7" s="347"/>
      <c r="AP7" s="347"/>
      <c r="AQ7" s="1080"/>
      <c r="AR7" s="1080"/>
      <c r="AS7" s="1080"/>
      <c r="AT7" s="347"/>
      <c r="AU7" s="347"/>
      <c r="AV7" s="347"/>
      <c r="AW7" s="362"/>
      <c r="AX7" s="347"/>
      <c r="AY7" s="347"/>
      <c r="AZ7" s="1080"/>
      <c r="BA7" s="1080"/>
      <c r="BB7" s="1080"/>
      <c r="BC7" s="347"/>
      <c r="BD7" s="347"/>
      <c r="BE7" s="347"/>
      <c r="BF7" s="347"/>
      <c r="BG7" s="347"/>
      <c r="BH7" s="347"/>
      <c r="BI7" s="347"/>
      <c r="BJ7" s="347"/>
      <c r="BK7" s="347"/>
      <c r="BL7" s="347"/>
      <c r="BM7" s="347"/>
      <c r="BN7" s="347"/>
      <c r="BO7" s="347"/>
      <c r="BP7" s="347"/>
      <c r="BQ7" s="347"/>
      <c r="BR7" s="347"/>
      <c r="BS7" s="347"/>
      <c r="BT7" s="347"/>
      <c r="BU7" s="347"/>
      <c r="BV7" s="1080"/>
      <c r="BW7" s="1080"/>
      <c r="BX7" s="1080"/>
      <c r="BY7" s="347"/>
      <c r="BZ7" s="347"/>
      <c r="CA7" s="376"/>
      <c r="CB7" s="376"/>
      <c r="CC7" s="347"/>
      <c r="CD7" s="347"/>
      <c r="CE7" s="347"/>
      <c r="CF7" s="347"/>
      <c r="CG7" s="350"/>
      <c r="CH7" s="350"/>
      <c r="CI7" s="350"/>
      <c r="CJ7" s="350"/>
      <c r="CK7" s="350"/>
      <c r="CL7" s="350"/>
      <c r="CM7" s="402"/>
      <c r="CN7" s="402"/>
      <c r="CO7" s="402"/>
      <c r="CP7" s="1080"/>
      <c r="CQ7" s="1080"/>
      <c r="CR7" s="1080"/>
      <c r="CS7" s="402"/>
      <c r="CT7" s="402"/>
      <c r="CU7" s="402"/>
      <c r="CV7" s="402"/>
      <c r="CW7" s="402"/>
      <c r="CX7" s="402"/>
      <c r="CY7" s="402"/>
      <c r="CZ7" s="402"/>
      <c r="DA7" s="402"/>
      <c r="DB7" s="402"/>
      <c r="DC7" s="402"/>
      <c r="DD7" s="402"/>
      <c r="DE7" s="402"/>
      <c r="DF7" s="402"/>
      <c r="DG7" s="402"/>
      <c r="DH7" s="402"/>
      <c r="DI7" s="402"/>
      <c r="DJ7" s="402"/>
      <c r="DK7" s="402"/>
      <c r="DL7" s="402"/>
      <c r="DM7" s="402"/>
      <c r="DN7" s="402"/>
      <c r="DO7" s="402"/>
      <c r="DP7" s="405"/>
      <c r="DQ7" s="406"/>
      <c r="DR7" s="406"/>
      <c r="DS7" s="406"/>
      <c r="DT7" s="406"/>
      <c r="DU7" s="406"/>
      <c r="DV7" s="406"/>
      <c r="DW7" s="406"/>
      <c r="DX7" s="406"/>
      <c r="DY7" s="406"/>
      <c r="DZ7" s="406"/>
      <c r="EA7" s="406"/>
      <c r="EB7" s="406"/>
      <c r="EC7" s="407"/>
      <c r="ED7" s="406"/>
      <c r="EE7" s="406"/>
      <c r="EF7" s="406"/>
      <c r="EG7" s="406"/>
      <c r="EH7" s="406"/>
      <c r="EI7" s="406"/>
      <c r="EJ7" s="406"/>
      <c r="EK7" s="406"/>
      <c r="EL7" s="406"/>
      <c r="EM7" s="406"/>
      <c r="EN7" s="406"/>
      <c r="EO7" s="406"/>
      <c r="EP7" s="406"/>
      <c r="EQ7" s="406"/>
      <c r="ER7" s="406"/>
      <c r="ES7" s="406"/>
      <c r="ET7" s="406"/>
      <c r="EU7" s="406"/>
      <c r="EV7" s="406"/>
      <c r="EW7" s="406"/>
      <c r="EX7" s="406"/>
      <c r="EY7" s="406"/>
      <c r="EZ7" s="406"/>
      <c r="FA7" s="406"/>
      <c r="FB7" s="406"/>
      <c r="FC7" s="406"/>
      <c r="FD7" s="406"/>
      <c r="FE7" s="406"/>
      <c r="FF7" s="406"/>
      <c r="FG7" s="406"/>
      <c r="FH7" s="406"/>
      <c r="FI7" s="406"/>
      <c r="FJ7" s="406"/>
      <c r="FK7" s="406"/>
      <c r="FL7" s="406"/>
      <c r="FM7" s="406"/>
      <c r="FN7" s="406"/>
      <c r="FO7" s="406"/>
      <c r="FP7" s="407"/>
      <c r="FR7" s="1036" t="s">
        <v>620</v>
      </c>
      <c r="FS7" s="1037"/>
      <c r="FT7" s="1037"/>
      <c r="FU7" s="1037"/>
      <c r="FV7" s="1037"/>
      <c r="FW7" s="1037"/>
      <c r="FX7" s="1037"/>
      <c r="FY7" s="1038"/>
    </row>
    <row r="8" spans="1:225" s="5" customFormat="1" ht="16.5" customHeight="1" x14ac:dyDescent="0.15">
      <c r="A8" s="31"/>
      <c r="B8" s="990" t="s">
        <v>405</v>
      </c>
      <c r="C8" s="990"/>
      <c r="D8" s="990"/>
      <c r="E8" s="990"/>
      <c r="F8" s="990"/>
      <c r="G8" s="990"/>
      <c r="H8" s="990"/>
      <c r="I8" s="990"/>
      <c r="J8" s="990"/>
      <c r="K8" s="990"/>
      <c r="L8" s="990"/>
      <c r="M8" s="990"/>
      <c r="N8" s="990"/>
      <c r="O8" s="990"/>
      <c r="P8" s="990"/>
      <c r="Q8" s="990"/>
      <c r="R8" s="990"/>
      <c r="S8" s="990"/>
      <c r="T8" s="990"/>
      <c r="U8" s="990"/>
      <c r="V8" s="990"/>
      <c r="W8" s="990"/>
      <c r="X8" s="990"/>
      <c r="Y8" s="990"/>
      <c r="Z8" s="125"/>
      <c r="AA8" s="125"/>
      <c r="AB8" s="1083"/>
      <c r="AC8" s="1084"/>
      <c r="AD8" s="1085"/>
      <c r="AE8" s="20"/>
      <c r="AF8" s="20"/>
      <c r="AG8" s="1089">
        <v>1</v>
      </c>
      <c r="AH8" s="1090"/>
      <c r="AI8" s="1091"/>
      <c r="AJ8" s="125"/>
      <c r="AK8" s="1089" t="s">
        <v>406</v>
      </c>
      <c r="AL8" s="1090"/>
      <c r="AM8" s="1091"/>
      <c r="AN8" s="20"/>
      <c r="AO8" s="20"/>
      <c r="AP8" s="20"/>
      <c r="AQ8" s="1052"/>
      <c r="AR8" s="1053"/>
      <c r="AS8" s="1054"/>
      <c r="AT8" s="1071" t="s">
        <v>407</v>
      </c>
      <c r="AU8" s="1071"/>
      <c r="AV8" s="1052"/>
      <c r="AW8" s="1053"/>
      <c r="AX8" s="1054"/>
      <c r="AY8" s="353"/>
      <c r="AZ8" s="1052"/>
      <c r="BA8" s="1053"/>
      <c r="BB8" s="1054"/>
      <c r="BC8" s="353"/>
      <c r="BD8" s="1052"/>
      <c r="BE8" s="1053"/>
      <c r="BF8" s="1054"/>
      <c r="BG8" s="1071" t="s">
        <v>407</v>
      </c>
      <c r="BH8" s="1071"/>
      <c r="BI8" s="1052"/>
      <c r="BJ8" s="1053"/>
      <c r="BK8" s="1054"/>
      <c r="BL8" s="353"/>
      <c r="BM8" s="1052"/>
      <c r="BN8" s="1053"/>
      <c r="BO8" s="1054"/>
      <c r="BP8" s="353"/>
      <c r="BQ8" s="1052"/>
      <c r="BR8" s="1053"/>
      <c r="BS8" s="1054"/>
      <c r="BT8" s="1071" t="s">
        <v>407</v>
      </c>
      <c r="BU8" s="1071"/>
      <c r="BV8" s="1052"/>
      <c r="BW8" s="1053"/>
      <c r="BX8" s="1054"/>
      <c r="BY8" s="353"/>
      <c r="BZ8" s="1052"/>
      <c r="CA8" s="1053"/>
      <c r="CB8" s="1054"/>
      <c r="CC8" s="353"/>
      <c r="CD8" s="1052"/>
      <c r="CE8" s="1053"/>
      <c r="CF8" s="1054"/>
      <c r="CG8" s="774" t="s">
        <v>92</v>
      </c>
      <c r="CH8" s="775"/>
      <c r="CI8" s="775"/>
      <c r="CJ8" s="775"/>
      <c r="CK8" s="775"/>
      <c r="CL8" s="775"/>
      <c r="CM8" s="775"/>
      <c r="CN8" s="775"/>
      <c r="CO8" s="776"/>
      <c r="CP8" s="1052"/>
      <c r="CQ8" s="1053"/>
      <c r="CR8" s="1054"/>
      <c r="CS8" s="1077" t="s">
        <v>408</v>
      </c>
      <c r="CT8" s="1077"/>
      <c r="CU8" s="1077"/>
      <c r="CV8" s="1078" t="s">
        <v>409</v>
      </c>
      <c r="CW8" s="1078"/>
      <c r="CX8" s="1078"/>
      <c r="CY8" s="1078"/>
      <c r="CZ8" s="1078"/>
      <c r="DA8" s="1078"/>
      <c r="DB8" s="1078"/>
      <c r="DC8" s="1078"/>
      <c r="DD8" s="1078"/>
      <c r="DE8" s="1078"/>
      <c r="DF8" s="1078"/>
      <c r="DG8" s="1078"/>
      <c r="DH8" s="1078"/>
      <c r="DI8" s="1078" t="s">
        <v>410</v>
      </c>
      <c r="DJ8" s="1078"/>
      <c r="DK8" s="1078"/>
      <c r="DL8" s="110"/>
      <c r="DM8" s="110"/>
      <c r="DN8" s="110"/>
      <c r="DO8" s="110"/>
      <c r="DP8" s="1035" t="s">
        <v>411</v>
      </c>
      <c r="DQ8" s="898"/>
      <c r="DR8" s="898"/>
      <c r="DS8" s="898"/>
      <c r="DT8" s="898"/>
      <c r="DU8" s="898"/>
      <c r="DV8" s="898"/>
      <c r="DW8" s="898"/>
      <c r="DX8" s="898"/>
      <c r="DY8" s="898"/>
      <c r="DZ8" s="898"/>
      <c r="EA8" s="898"/>
      <c r="EB8" s="898"/>
      <c r="EC8" s="909"/>
      <c r="ED8" s="17"/>
      <c r="EE8" s="1062"/>
      <c r="EF8" s="1060"/>
      <c r="EG8" s="1060"/>
      <c r="EH8" s="1060"/>
      <c r="EI8" s="1060"/>
      <c r="EJ8" s="1060"/>
      <c r="EK8" s="1060"/>
      <c r="EL8" s="1060"/>
      <c r="EM8" s="1060"/>
      <c r="EN8" s="1060"/>
      <c r="EO8" s="1060"/>
      <c r="EP8" s="1060"/>
      <c r="EQ8" s="1060"/>
      <c r="ER8" s="1060"/>
      <c r="ES8" s="1060"/>
      <c r="ET8" s="1060"/>
      <c r="EU8" s="1060"/>
      <c r="EV8" s="1060"/>
      <c r="EW8" s="1060"/>
      <c r="EX8" s="1060"/>
      <c r="EY8" s="1060"/>
      <c r="EZ8" s="1060"/>
      <c r="FA8" s="1060"/>
      <c r="FB8" s="1060"/>
      <c r="FC8" s="1060"/>
      <c r="FD8" s="1060"/>
      <c r="FE8" s="1060"/>
      <c r="FF8" s="1060"/>
      <c r="FG8" s="1060"/>
      <c r="FH8" s="1064"/>
      <c r="FI8" s="898" t="s">
        <v>92</v>
      </c>
      <c r="FJ8" s="898"/>
      <c r="FK8" s="898"/>
      <c r="FL8" s="898"/>
      <c r="FM8" s="898"/>
      <c r="FN8" s="898"/>
      <c r="FO8" s="898"/>
      <c r="FP8" s="909"/>
      <c r="FR8" s="1039"/>
      <c r="FS8" s="1040"/>
      <c r="FT8" s="1040"/>
      <c r="FU8" s="1040"/>
      <c r="FV8" s="1040"/>
      <c r="FW8" s="1040"/>
      <c r="FX8" s="1040"/>
      <c r="FY8" s="1041"/>
    </row>
    <row r="9" spans="1:225" s="5" customFormat="1" ht="16.5" customHeight="1" x14ac:dyDescent="0.15">
      <c r="A9" s="31"/>
      <c r="B9" s="990"/>
      <c r="C9" s="990"/>
      <c r="D9" s="990"/>
      <c r="E9" s="990"/>
      <c r="F9" s="990"/>
      <c r="G9" s="990"/>
      <c r="H9" s="990"/>
      <c r="I9" s="990"/>
      <c r="J9" s="990"/>
      <c r="K9" s="990"/>
      <c r="L9" s="990"/>
      <c r="M9" s="990"/>
      <c r="N9" s="990"/>
      <c r="O9" s="990"/>
      <c r="P9" s="990"/>
      <c r="Q9" s="990"/>
      <c r="R9" s="990"/>
      <c r="S9" s="990"/>
      <c r="T9" s="990"/>
      <c r="U9" s="990"/>
      <c r="V9" s="990"/>
      <c r="W9" s="990"/>
      <c r="X9" s="990"/>
      <c r="Y9" s="990"/>
      <c r="Z9" s="125"/>
      <c r="AA9" s="125"/>
      <c r="AB9" s="1086"/>
      <c r="AC9" s="1087"/>
      <c r="AD9" s="1088"/>
      <c r="AE9" s="20"/>
      <c r="AF9" s="20"/>
      <c r="AG9" s="1092"/>
      <c r="AH9" s="1093"/>
      <c r="AI9" s="1094"/>
      <c r="AJ9" s="125"/>
      <c r="AK9" s="1092"/>
      <c r="AL9" s="1093"/>
      <c r="AM9" s="1094"/>
      <c r="AN9" s="20"/>
      <c r="AO9" s="20"/>
      <c r="AP9" s="20"/>
      <c r="AQ9" s="1055"/>
      <c r="AR9" s="1056"/>
      <c r="AS9" s="1057"/>
      <c r="AT9" s="1071"/>
      <c r="AU9" s="1071"/>
      <c r="AV9" s="1055"/>
      <c r="AW9" s="1056"/>
      <c r="AX9" s="1057"/>
      <c r="AY9" s="353"/>
      <c r="AZ9" s="1055"/>
      <c r="BA9" s="1056"/>
      <c r="BB9" s="1057"/>
      <c r="BC9" s="353"/>
      <c r="BD9" s="1055"/>
      <c r="BE9" s="1056"/>
      <c r="BF9" s="1057"/>
      <c r="BG9" s="1071"/>
      <c r="BH9" s="1071"/>
      <c r="BI9" s="1055"/>
      <c r="BJ9" s="1056"/>
      <c r="BK9" s="1057"/>
      <c r="BL9" s="353"/>
      <c r="BM9" s="1055"/>
      <c r="BN9" s="1056"/>
      <c r="BO9" s="1057"/>
      <c r="BP9" s="353"/>
      <c r="BQ9" s="1055"/>
      <c r="BR9" s="1056"/>
      <c r="BS9" s="1057"/>
      <c r="BT9" s="1071"/>
      <c r="BU9" s="1071"/>
      <c r="BV9" s="1055"/>
      <c r="BW9" s="1056"/>
      <c r="BX9" s="1057"/>
      <c r="BY9" s="353"/>
      <c r="BZ9" s="1055"/>
      <c r="CA9" s="1056"/>
      <c r="CB9" s="1057"/>
      <c r="CC9" s="353"/>
      <c r="CD9" s="1055"/>
      <c r="CE9" s="1056"/>
      <c r="CF9" s="1057"/>
      <c r="CG9" s="774"/>
      <c r="CH9" s="775"/>
      <c r="CI9" s="775"/>
      <c r="CJ9" s="775"/>
      <c r="CK9" s="775"/>
      <c r="CL9" s="775"/>
      <c r="CM9" s="775"/>
      <c r="CN9" s="775"/>
      <c r="CO9" s="776"/>
      <c r="CP9" s="1055"/>
      <c r="CQ9" s="1056"/>
      <c r="CR9" s="1057"/>
      <c r="CS9" s="1077"/>
      <c r="CT9" s="1077"/>
      <c r="CU9" s="1077"/>
      <c r="CV9" s="1078" t="s">
        <v>412</v>
      </c>
      <c r="CW9" s="1078"/>
      <c r="CX9" s="1078"/>
      <c r="CY9" s="1078"/>
      <c r="CZ9" s="1078"/>
      <c r="DA9" s="1078"/>
      <c r="DB9" s="1078"/>
      <c r="DC9" s="1078"/>
      <c r="DD9" s="1078"/>
      <c r="DE9" s="1078"/>
      <c r="DF9" s="1078"/>
      <c r="DG9" s="1078"/>
      <c r="DH9" s="1078"/>
      <c r="DI9" s="1078"/>
      <c r="DJ9" s="1078"/>
      <c r="DK9" s="1078"/>
      <c r="DL9" s="110"/>
      <c r="DM9" s="110"/>
      <c r="DN9" s="110"/>
      <c r="DO9" s="110"/>
      <c r="DP9" s="1035"/>
      <c r="DQ9" s="898"/>
      <c r="DR9" s="898"/>
      <c r="DS9" s="898"/>
      <c r="DT9" s="898"/>
      <c r="DU9" s="898"/>
      <c r="DV9" s="898"/>
      <c r="DW9" s="898"/>
      <c r="DX9" s="898"/>
      <c r="DY9" s="898"/>
      <c r="DZ9" s="898"/>
      <c r="EA9" s="898"/>
      <c r="EB9" s="898"/>
      <c r="EC9" s="909"/>
      <c r="ED9" s="17"/>
      <c r="EE9" s="1063"/>
      <c r="EF9" s="1061"/>
      <c r="EG9" s="1061"/>
      <c r="EH9" s="1061"/>
      <c r="EI9" s="1061"/>
      <c r="EJ9" s="1061"/>
      <c r="EK9" s="1061"/>
      <c r="EL9" s="1061"/>
      <c r="EM9" s="1061"/>
      <c r="EN9" s="1061"/>
      <c r="EO9" s="1061"/>
      <c r="EP9" s="1061"/>
      <c r="EQ9" s="1061"/>
      <c r="ER9" s="1061"/>
      <c r="ES9" s="1061"/>
      <c r="ET9" s="1061"/>
      <c r="EU9" s="1061"/>
      <c r="EV9" s="1061"/>
      <c r="EW9" s="1061"/>
      <c r="EX9" s="1061"/>
      <c r="EY9" s="1061"/>
      <c r="EZ9" s="1061"/>
      <c r="FA9" s="1061"/>
      <c r="FB9" s="1061"/>
      <c r="FC9" s="1061"/>
      <c r="FD9" s="1061"/>
      <c r="FE9" s="1061"/>
      <c r="FF9" s="1061"/>
      <c r="FG9" s="1061"/>
      <c r="FH9" s="1065"/>
      <c r="FI9" s="898"/>
      <c r="FJ9" s="898"/>
      <c r="FK9" s="898"/>
      <c r="FL9" s="898"/>
      <c r="FM9" s="898"/>
      <c r="FN9" s="898"/>
      <c r="FO9" s="898"/>
      <c r="FP9" s="909"/>
      <c r="FR9" s="1039"/>
      <c r="FS9" s="1040"/>
      <c r="FT9" s="1040"/>
      <c r="FU9" s="1040"/>
      <c r="FV9" s="1040"/>
      <c r="FW9" s="1040"/>
      <c r="FX9" s="1040"/>
      <c r="FY9" s="1041"/>
    </row>
    <row r="10" spans="1:225" s="5" customFormat="1" ht="6" customHeight="1" x14ac:dyDescent="0.15">
      <c r="B10" s="340"/>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408"/>
      <c r="DQ10" s="133"/>
      <c r="DR10" s="409"/>
      <c r="DS10" s="409"/>
      <c r="DT10" s="409"/>
      <c r="DU10" s="409"/>
      <c r="DV10" s="409"/>
      <c r="DW10" s="409"/>
      <c r="DX10" s="409"/>
      <c r="DY10" s="409"/>
      <c r="DZ10" s="409"/>
      <c r="EA10" s="409"/>
      <c r="EB10" s="409"/>
      <c r="EC10" s="410"/>
      <c r="ED10" s="179"/>
      <c r="EE10" s="411"/>
      <c r="EF10" s="412"/>
      <c r="EG10" s="1058" t="s">
        <v>413</v>
      </c>
      <c r="EH10" s="1059"/>
      <c r="EI10" s="413"/>
      <c r="EJ10" s="412"/>
      <c r="EK10" s="412"/>
      <c r="EL10" s="412"/>
      <c r="EM10" s="412"/>
      <c r="EN10" s="412"/>
      <c r="EO10" s="412"/>
      <c r="EP10" s="1058" t="s">
        <v>413</v>
      </c>
      <c r="EQ10" s="1059"/>
      <c r="ER10" s="413"/>
      <c r="ES10" s="412"/>
      <c r="ET10" s="412"/>
      <c r="EU10" s="412"/>
      <c r="EV10" s="412"/>
      <c r="EW10" s="412"/>
      <c r="EX10" s="412"/>
      <c r="EY10" s="1058" t="s">
        <v>413</v>
      </c>
      <c r="EZ10" s="1059"/>
      <c r="FA10" s="413"/>
      <c r="FB10" s="412"/>
      <c r="FC10" s="412"/>
      <c r="FD10" s="412"/>
      <c r="FE10" s="412"/>
      <c r="FF10" s="412"/>
      <c r="FG10" s="412"/>
      <c r="FH10" s="412"/>
      <c r="FI10" s="133"/>
      <c r="FJ10" s="133"/>
      <c r="FK10" s="133"/>
      <c r="FL10" s="133"/>
      <c r="FM10" s="133"/>
      <c r="FN10" s="133"/>
      <c r="FO10" s="133"/>
      <c r="FP10" s="414"/>
      <c r="FR10" s="1039"/>
      <c r="FS10" s="1040"/>
      <c r="FT10" s="1040"/>
      <c r="FU10" s="1040"/>
      <c r="FV10" s="1040"/>
      <c r="FW10" s="1040"/>
      <c r="FX10" s="1040"/>
      <c r="FY10" s="1041"/>
    </row>
    <row r="11" spans="1:225" s="5" customFormat="1" ht="6" customHeight="1" x14ac:dyDescent="0.15">
      <c r="B11" s="340"/>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415"/>
      <c r="DQ11" s="155"/>
      <c r="DR11" s="416"/>
      <c r="DS11" s="416"/>
      <c r="DT11" s="416"/>
      <c r="DU11" s="416"/>
      <c r="DV11" s="416"/>
      <c r="DW11" s="416"/>
      <c r="DX11" s="416"/>
      <c r="DY11" s="416"/>
      <c r="DZ11" s="416"/>
      <c r="EA11" s="416"/>
      <c r="EB11" s="416"/>
      <c r="EC11" s="417"/>
      <c r="ED11" s="157"/>
      <c r="EE11" s="418"/>
      <c r="EF11" s="418"/>
      <c r="EG11" s="418"/>
      <c r="EH11" s="418"/>
      <c r="EI11" s="418"/>
      <c r="EJ11" s="418"/>
      <c r="EK11" s="418"/>
      <c r="EL11" s="418"/>
      <c r="EM11" s="418"/>
      <c r="EN11" s="418"/>
      <c r="EO11" s="418"/>
      <c r="EP11" s="418"/>
      <c r="EQ11" s="418"/>
      <c r="ER11" s="418"/>
      <c r="ES11" s="418"/>
      <c r="ET11" s="418"/>
      <c r="EU11" s="418"/>
      <c r="EV11" s="418"/>
      <c r="EW11" s="418"/>
      <c r="EX11" s="418"/>
      <c r="EY11" s="418"/>
      <c r="EZ11" s="418"/>
      <c r="FA11" s="418"/>
      <c r="FB11" s="418"/>
      <c r="FC11" s="418"/>
      <c r="FD11" s="418"/>
      <c r="FE11" s="418"/>
      <c r="FF11" s="418"/>
      <c r="FG11" s="418"/>
      <c r="FH11" s="418"/>
      <c r="FI11" s="155"/>
      <c r="FJ11" s="155"/>
      <c r="FK11" s="155"/>
      <c r="FL11" s="155"/>
      <c r="FM11" s="155"/>
      <c r="FN11" s="155"/>
      <c r="FO11" s="155"/>
      <c r="FP11" s="419"/>
      <c r="FR11" s="1039"/>
      <c r="FS11" s="1040"/>
      <c r="FT11" s="1040"/>
      <c r="FU11" s="1040"/>
      <c r="FV11" s="1040"/>
      <c r="FW11" s="1040"/>
      <c r="FX11" s="1040"/>
      <c r="FY11" s="1041"/>
    </row>
    <row r="12" spans="1:225" s="5" customFormat="1" ht="16.5" customHeight="1" x14ac:dyDescent="0.15">
      <c r="B12" s="340"/>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1072" t="s">
        <v>414</v>
      </c>
      <c r="DQ12" s="1004"/>
      <c r="DR12" s="1004"/>
      <c r="DS12" s="1004"/>
      <c r="DT12" s="1004"/>
      <c r="DU12" s="1004"/>
      <c r="DV12" s="1004"/>
      <c r="DW12" s="1004"/>
      <c r="DX12" s="1004"/>
      <c r="DY12" s="1004"/>
      <c r="DZ12" s="1004"/>
      <c r="EA12" s="1004"/>
      <c r="EB12" s="1004"/>
      <c r="EC12" s="1073"/>
      <c r="ED12" s="163"/>
      <c r="EE12" s="1062"/>
      <c r="EF12" s="1060"/>
      <c r="EG12" s="1060"/>
      <c r="EH12" s="1060"/>
      <c r="EI12" s="1060"/>
      <c r="EJ12" s="1060"/>
      <c r="EK12" s="1060"/>
      <c r="EL12" s="1060"/>
      <c r="EM12" s="1060"/>
      <c r="EN12" s="1060"/>
      <c r="EO12" s="1060"/>
      <c r="EP12" s="1060"/>
      <c r="EQ12" s="1060"/>
      <c r="ER12" s="1060"/>
      <c r="ES12" s="1060"/>
      <c r="ET12" s="1060"/>
      <c r="EU12" s="1060"/>
      <c r="EV12" s="1060"/>
      <c r="EW12" s="1060"/>
      <c r="EX12" s="1060"/>
      <c r="EY12" s="1060"/>
      <c r="EZ12" s="1060"/>
      <c r="FA12" s="1060"/>
      <c r="FB12" s="1060"/>
      <c r="FC12" s="1060"/>
      <c r="FD12" s="1060"/>
      <c r="FE12" s="1060"/>
      <c r="FF12" s="1060"/>
      <c r="FG12" s="1060"/>
      <c r="FH12" s="1064"/>
      <c r="FI12" s="898" t="s">
        <v>92</v>
      </c>
      <c r="FJ12" s="898"/>
      <c r="FK12" s="898"/>
      <c r="FL12" s="898"/>
      <c r="FM12" s="898"/>
      <c r="FN12" s="898"/>
      <c r="FO12" s="898"/>
      <c r="FP12" s="909"/>
      <c r="FR12" s="1039"/>
      <c r="FS12" s="1040"/>
      <c r="FT12" s="1040"/>
      <c r="FU12" s="1040"/>
      <c r="FV12" s="1040"/>
      <c r="FW12" s="1040"/>
      <c r="FX12" s="1040"/>
      <c r="FY12" s="1041"/>
    </row>
    <row r="13" spans="1:225" s="5" customFormat="1" ht="16.5" customHeight="1" x14ac:dyDescent="0.15">
      <c r="B13" s="340"/>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1074" t="s">
        <v>415</v>
      </c>
      <c r="DQ13" s="1075"/>
      <c r="DR13" s="1075"/>
      <c r="DS13" s="1075"/>
      <c r="DT13" s="1075"/>
      <c r="DU13" s="1075"/>
      <c r="DV13" s="1075"/>
      <c r="DW13" s="1075"/>
      <c r="DX13" s="1075"/>
      <c r="DY13" s="1075"/>
      <c r="DZ13" s="1075"/>
      <c r="EA13" s="1075"/>
      <c r="EB13" s="1075"/>
      <c r="EC13" s="1076"/>
      <c r="ED13" s="8"/>
      <c r="EE13" s="1063"/>
      <c r="EF13" s="1061"/>
      <c r="EG13" s="1061"/>
      <c r="EH13" s="1061"/>
      <c r="EI13" s="1061"/>
      <c r="EJ13" s="1061"/>
      <c r="EK13" s="1061"/>
      <c r="EL13" s="1061"/>
      <c r="EM13" s="1061"/>
      <c r="EN13" s="1061"/>
      <c r="EO13" s="1061"/>
      <c r="EP13" s="1061"/>
      <c r="EQ13" s="1061"/>
      <c r="ER13" s="1061"/>
      <c r="ES13" s="1061"/>
      <c r="ET13" s="1061"/>
      <c r="EU13" s="1061"/>
      <c r="EV13" s="1061"/>
      <c r="EW13" s="1061"/>
      <c r="EX13" s="1061"/>
      <c r="EY13" s="1061"/>
      <c r="EZ13" s="1061"/>
      <c r="FA13" s="1061"/>
      <c r="FB13" s="1061"/>
      <c r="FC13" s="1061"/>
      <c r="FD13" s="1061"/>
      <c r="FE13" s="1061"/>
      <c r="FF13" s="1061"/>
      <c r="FG13" s="1061"/>
      <c r="FH13" s="1065"/>
      <c r="FI13" s="898"/>
      <c r="FJ13" s="898"/>
      <c r="FK13" s="898"/>
      <c r="FL13" s="898"/>
      <c r="FM13" s="898"/>
      <c r="FN13" s="898"/>
      <c r="FO13" s="898"/>
      <c r="FP13" s="909"/>
      <c r="FR13" s="1039"/>
      <c r="FS13" s="1040"/>
      <c r="FT13" s="1040"/>
      <c r="FU13" s="1040"/>
      <c r="FV13" s="1040"/>
      <c r="FW13" s="1040"/>
      <c r="FX13" s="1040"/>
      <c r="FY13" s="1041"/>
    </row>
    <row r="14" spans="1:225" s="5" customFormat="1" ht="6" customHeight="1" x14ac:dyDescent="0.15">
      <c r="B14" s="340"/>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420"/>
      <c r="DQ14" s="421"/>
      <c r="DR14" s="421"/>
      <c r="DS14" s="421"/>
      <c r="DT14" s="421"/>
      <c r="DU14" s="421"/>
      <c r="DV14" s="421"/>
      <c r="DW14" s="421"/>
      <c r="DX14" s="421"/>
      <c r="DY14" s="421"/>
      <c r="DZ14" s="421"/>
      <c r="EA14" s="421"/>
      <c r="EB14" s="421"/>
      <c r="EC14" s="422"/>
      <c r="ED14" s="186"/>
      <c r="EE14" s="411"/>
      <c r="EF14" s="412"/>
      <c r="EG14" s="1058" t="s">
        <v>428</v>
      </c>
      <c r="EH14" s="1059"/>
      <c r="EI14" s="413"/>
      <c r="EJ14" s="412"/>
      <c r="EK14" s="412"/>
      <c r="EL14" s="412"/>
      <c r="EM14" s="412"/>
      <c r="EN14" s="412"/>
      <c r="EO14" s="412"/>
      <c r="EP14" s="1058" t="s">
        <v>428</v>
      </c>
      <c r="EQ14" s="1059"/>
      <c r="ER14" s="413"/>
      <c r="ES14" s="412"/>
      <c r="ET14" s="412"/>
      <c r="EU14" s="412"/>
      <c r="EV14" s="412"/>
      <c r="EW14" s="412"/>
      <c r="EX14" s="412"/>
      <c r="EY14" s="1058" t="s">
        <v>428</v>
      </c>
      <c r="EZ14" s="1059"/>
      <c r="FA14" s="413"/>
      <c r="FB14" s="412"/>
      <c r="FC14" s="412"/>
      <c r="FD14" s="412"/>
      <c r="FE14" s="412"/>
      <c r="FF14" s="412"/>
      <c r="FG14" s="412"/>
      <c r="FH14" s="412"/>
      <c r="FI14" s="186"/>
      <c r="FJ14" s="186"/>
      <c r="FK14" s="186"/>
      <c r="FL14" s="186"/>
      <c r="FM14" s="186"/>
      <c r="FN14" s="186"/>
      <c r="FO14" s="186"/>
      <c r="FP14" s="100"/>
      <c r="FR14" s="1042"/>
      <c r="FS14" s="1043"/>
      <c r="FT14" s="1043"/>
      <c r="FU14" s="1043"/>
      <c r="FV14" s="1043"/>
      <c r="FW14" s="1043"/>
      <c r="FX14" s="1043"/>
      <c r="FY14" s="1044"/>
    </row>
    <row r="15" spans="1:225" s="423" customFormat="1" ht="27.75" customHeight="1" x14ac:dyDescent="0.15">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75"/>
      <c r="AP15" s="375"/>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454"/>
      <c r="EF15" s="454"/>
      <c r="EG15" s="454"/>
      <c r="EH15" s="454"/>
      <c r="EI15" s="454"/>
      <c r="EJ15" s="454"/>
      <c r="EK15" s="454"/>
      <c r="EL15" s="454"/>
      <c r="EM15" s="454"/>
      <c r="EN15" s="454"/>
      <c r="EO15" s="454"/>
      <c r="EP15" s="454"/>
      <c r="EQ15" s="454"/>
      <c r="ER15" s="454"/>
      <c r="ES15" s="454"/>
      <c r="ET15" s="454"/>
      <c r="EU15" s="454"/>
      <c r="EV15" s="454"/>
      <c r="EW15" s="454"/>
      <c r="EX15" s="454"/>
      <c r="EY15" s="454"/>
      <c r="EZ15" s="454"/>
      <c r="FA15" s="454"/>
      <c r="FB15" s="454"/>
      <c r="FC15" s="454"/>
      <c r="FD15" s="454"/>
      <c r="FE15" s="454"/>
      <c r="FF15" s="454"/>
      <c r="FG15" s="454"/>
      <c r="FH15" s="454"/>
      <c r="FI15" s="454"/>
      <c r="FJ15" s="454"/>
      <c r="FK15" s="454"/>
      <c r="FL15" s="350"/>
      <c r="FM15" s="350"/>
      <c r="FN15" s="350"/>
      <c r="FO15" s="350"/>
      <c r="FP15" s="350"/>
      <c r="FR15" s="1045" t="s">
        <v>469</v>
      </c>
      <c r="FS15" s="1045"/>
      <c r="FT15" s="1045"/>
      <c r="FU15" s="1045"/>
      <c r="FV15" s="1045"/>
      <c r="FW15" s="1045"/>
      <c r="FX15" s="1045"/>
      <c r="FY15" s="1045"/>
      <c r="FZ15" s="1045"/>
      <c r="GA15" s="460"/>
      <c r="GB15" s="460"/>
      <c r="GC15" s="460"/>
      <c r="GD15" s="460"/>
      <c r="GE15" s="460"/>
      <c r="GF15" s="460"/>
      <c r="GG15" s="460"/>
      <c r="GH15" s="460"/>
      <c r="GI15" s="460"/>
      <c r="GJ15" s="460"/>
      <c r="GK15" s="460"/>
      <c r="GL15" s="460"/>
      <c r="GM15" s="460"/>
      <c r="GN15" s="460"/>
      <c r="GO15" s="460"/>
      <c r="GP15" s="460"/>
      <c r="GQ15" s="460"/>
      <c r="GR15" s="460"/>
      <c r="GS15" s="460"/>
      <c r="GT15" s="460"/>
      <c r="GU15" s="460"/>
      <c r="GV15" s="460"/>
      <c r="GW15" s="460"/>
      <c r="GX15" s="460"/>
      <c r="GY15" s="460"/>
      <c r="GZ15" s="460"/>
      <c r="HA15" s="460"/>
      <c r="HB15" s="460"/>
      <c r="HC15" s="460"/>
      <c r="HD15" s="460"/>
      <c r="HE15" s="460"/>
      <c r="HF15" s="460"/>
      <c r="HG15" s="460"/>
      <c r="HH15" s="460"/>
      <c r="HI15" s="460"/>
      <c r="HJ15" s="460"/>
      <c r="HK15" s="460"/>
      <c r="HL15" s="460"/>
      <c r="HM15" s="460"/>
      <c r="HN15" s="460"/>
      <c r="HO15" s="460"/>
      <c r="HP15" s="460"/>
      <c r="HQ15" s="460"/>
    </row>
    <row r="16" spans="1:225" s="61" customFormat="1" ht="15.75" customHeight="1" x14ac:dyDescent="0.15">
      <c r="B16" s="401"/>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62"/>
      <c r="AP16" s="362"/>
      <c r="AQ16" s="1080" t="s">
        <v>471</v>
      </c>
      <c r="AR16" s="1080"/>
      <c r="AS16" s="1080"/>
      <c r="AT16" s="362"/>
      <c r="AU16" s="362"/>
      <c r="AV16" s="362"/>
      <c r="AW16" s="362"/>
      <c r="AX16" s="362"/>
      <c r="AY16" s="362"/>
      <c r="AZ16" s="1080" t="s">
        <v>472</v>
      </c>
      <c r="BA16" s="1080"/>
      <c r="BB16" s="1080"/>
      <c r="BC16" s="362"/>
      <c r="BD16" s="362"/>
      <c r="BE16" s="362"/>
      <c r="BF16" s="362"/>
      <c r="BG16" s="362"/>
      <c r="BH16" s="362"/>
      <c r="BI16" s="362"/>
      <c r="BJ16" s="362"/>
      <c r="BK16" s="362"/>
      <c r="BL16" s="362"/>
      <c r="BM16" s="362"/>
      <c r="BN16" s="362"/>
      <c r="BO16" s="362"/>
      <c r="BP16" s="362"/>
      <c r="BQ16" s="362"/>
      <c r="BR16" s="362"/>
      <c r="BS16" s="362"/>
      <c r="BT16" s="362"/>
      <c r="BU16" s="362"/>
      <c r="BV16" s="1080" t="s">
        <v>473</v>
      </c>
      <c r="BW16" s="1080"/>
      <c r="BX16" s="1080"/>
      <c r="BY16" s="385"/>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c r="CW16" s="362"/>
      <c r="CX16" s="362"/>
      <c r="CY16" s="362"/>
      <c r="CZ16" s="362"/>
      <c r="DA16" s="362"/>
      <c r="DB16" s="362"/>
      <c r="DC16" s="362"/>
      <c r="DD16" s="362"/>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62"/>
      <c r="EB16" s="362"/>
      <c r="EC16" s="362"/>
      <c r="ED16" s="362"/>
      <c r="EE16" s="362"/>
      <c r="EF16" s="362"/>
      <c r="EG16" s="362"/>
      <c r="EH16" s="362"/>
      <c r="EI16" s="362"/>
      <c r="EJ16" s="362"/>
      <c r="EK16" s="362"/>
      <c r="EL16" s="385"/>
      <c r="EM16" s="385"/>
      <c r="EN16" s="385"/>
      <c r="EO16" s="362"/>
      <c r="EP16" s="362"/>
      <c r="EQ16" s="362"/>
      <c r="ER16" s="362"/>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R16" s="1045"/>
      <c r="FS16" s="1045"/>
      <c r="FT16" s="1045"/>
      <c r="FU16" s="1045"/>
      <c r="FV16" s="1045"/>
      <c r="FW16" s="1045"/>
      <c r="FX16" s="1045"/>
      <c r="FY16" s="1045"/>
      <c r="FZ16" s="1045"/>
      <c r="GA16" s="460"/>
      <c r="GB16" s="460"/>
      <c r="GC16" s="460"/>
      <c r="GD16" s="460"/>
      <c r="GE16" s="460"/>
      <c r="GF16" s="460"/>
      <c r="GG16" s="460"/>
      <c r="GH16" s="460"/>
      <c r="GI16" s="460"/>
      <c r="GJ16" s="460"/>
      <c r="GK16" s="460"/>
      <c r="GL16" s="460"/>
      <c r="GM16" s="460"/>
      <c r="GN16" s="460"/>
      <c r="GO16" s="460"/>
      <c r="GP16" s="460"/>
      <c r="GQ16" s="460"/>
      <c r="GR16" s="460"/>
      <c r="GS16" s="460"/>
      <c r="GT16" s="460"/>
      <c r="GU16" s="460"/>
      <c r="GV16" s="460"/>
      <c r="GW16" s="460"/>
      <c r="GX16" s="460"/>
      <c r="GY16" s="460"/>
      <c r="GZ16" s="460"/>
      <c r="HA16" s="460"/>
      <c r="HB16" s="460"/>
      <c r="HC16" s="460"/>
      <c r="HD16" s="460"/>
      <c r="HE16" s="460"/>
      <c r="HF16" s="460"/>
      <c r="HG16" s="460"/>
      <c r="HH16" s="460"/>
      <c r="HI16" s="460"/>
      <c r="HJ16" s="460"/>
      <c r="HK16" s="460"/>
      <c r="HL16" s="460"/>
      <c r="HM16" s="460"/>
      <c r="HN16" s="460"/>
      <c r="HO16" s="460"/>
      <c r="HP16" s="460"/>
      <c r="HQ16" s="460"/>
    </row>
    <row r="17" spans="1:225" s="5" customFormat="1" ht="16.5" customHeight="1" x14ac:dyDescent="0.15">
      <c r="A17" s="31"/>
      <c r="B17" s="990" t="s">
        <v>450</v>
      </c>
      <c r="C17" s="990"/>
      <c r="D17" s="990"/>
      <c r="E17" s="990"/>
      <c r="F17" s="990"/>
      <c r="G17" s="990"/>
      <c r="H17" s="990"/>
      <c r="I17" s="990"/>
      <c r="J17" s="990"/>
      <c r="K17" s="990"/>
      <c r="L17" s="990"/>
      <c r="M17" s="990"/>
      <c r="N17" s="990"/>
      <c r="O17" s="990"/>
      <c r="P17" s="990"/>
      <c r="Q17" s="990"/>
      <c r="R17" s="990"/>
      <c r="S17" s="990"/>
      <c r="T17" s="990"/>
      <c r="U17" s="990"/>
      <c r="V17" s="990"/>
      <c r="W17" s="990"/>
      <c r="X17" s="990"/>
      <c r="Y17" s="990"/>
      <c r="Z17" s="125"/>
      <c r="AA17" s="125"/>
      <c r="AB17" s="1083"/>
      <c r="AC17" s="1084"/>
      <c r="AD17" s="1085"/>
      <c r="AE17" s="20"/>
      <c r="AF17" s="20"/>
      <c r="AG17" s="1089">
        <v>1</v>
      </c>
      <c r="AH17" s="1090"/>
      <c r="AI17" s="1091"/>
      <c r="AJ17" s="125"/>
      <c r="AK17" s="1089" t="s">
        <v>463</v>
      </c>
      <c r="AL17" s="1090"/>
      <c r="AM17" s="1091"/>
      <c r="AN17" s="20"/>
      <c r="AO17" s="20"/>
      <c r="AP17" s="20"/>
      <c r="AQ17" s="1052"/>
      <c r="AR17" s="1053"/>
      <c r="AS17" s="1054"/>
      <c r="AT17" s="1071" t="s">
        <v>447</v>
      </c>
      <c r="AU17" s="1071"/>
      <c r="AV17" s="1052"/>
      <c r="AW17" s="1053"/>
      <c r="AX17" s="1054"/>
      <c r="AY17" s="353"/>
      <c r="AZ17" s="1052"/>
      <c r="BA17" s="1053"/>
      <c r="BB17" s="1054"/>
      <c r="BC17" s="353"/>
      <c r="BD17" s="1052"/>
      <c r="BE17" s="1053"/>
      <c r="BF17" s="1054"/>
      <c r="BG17" s="1071" t="s">
        <v>447</v>
      </c>
      <c r="BH17" s="1071"/>
      <c r="BI17" s="1052"/>
      <c r="BJ17" s="1053"/>
      <c r="BK17" s="1054"/>
      <c r="BL17" s="353"/>
      <c r="BM17" s="1052"/>
      <c r="BN17" s="1053"/>
      <c r="BO17" s="1054"/>
      <c r="BP17" s="353"/>
      <c r="BQ17" s="1052"/>
      <c r="BR17" s="1053"/>
      <c r="BS17" s="1054"/>
      <c r="BT17" s="1071" t="s">
        <v>447</v>
      </c>
      <c r="BU17" s="1071"/>
      <c r="BV17" s="1052"/>
      <c r="BW17" s="1053"/>
      <c r="BX17" s="1054"/>
      <c r="BY17" s="353"/>
      <c r="BZ17" s="1052"/>
      <c r="CA17" s="1053"/>
      <c r="CB17" s="1054"/>
      <c r="CC17" s="353"/>
      <c r="CD17" s="1052"/>
      <c r="CE17" s="1053"/>
      <c r="CF17" s="1054"/>
      <c r="CG17" s="774" t="s">
        <v>92</v>
      </c>
      <c r="CH17" s="775"/>
      <c r="CI17" s="775"/>
      <c r="CJ17" s="775"/>
      <c r="CK17" s="775"/>
      <c r="CL17" s="775"/>
      <c r="CM17" s="775"/>
      <c r="CN17" s="775"/>
      <c r="CO17" s="775"/>
      <c r="CP17" s="353"/>
      <c r="CQ17" s="424"/>
      <c r="CR17" s="424" t="s">
        <v>451</v>
      </c>
      <c r="CS17" s="424"/>
      <c r="CT17" s="424"/>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424"/>
      <c r="DQ17" s="424"/>
      <c r="DR17" s="424"/>
      <c r="DS17" s="424"/>
      <c r="DT17" s="424"/>
      <c r="DU17" s="424"/>
      <c r="DV17" s="424"/>
      <c r="DW17" s="424"/>
      <c r="DX17" s="424"/>
      <c r="DY17" s="424"/>
      <c r="DZ17" s="424"/>
      <c r="EA17" s="424"/>
      <c r="EB17" s="6"/>
      <c r="EC17" s="6"/>
      <c r="ED17" s="424"/>
      <c r="EE17" s="424"/>
      <c r="EF17" s="424"/>
      <c r="EG17" s="424"/>
      <c r="EH17" s="6"/>
      <c r="EI17" s="6"/>
      <c r="EJ17" s="6"/>
      <c r="EK17" s="6"/>
      <c r="EL17" s="6"/>
      <c r="EM17" s="6"/>
      <c r="EN17" s="6"/>
      <c r="EO17" s="11"/>
      <c r="EP17" s="11"/>
      <c r="EQ17" s="11"/>
      <c r="ER17" s="11"/>
      <c r="ES17" s="11"/>
      <c r="ET17" s="425"/>
      <c r="EU17" s="6"/>
      <c r="EV17" s="6"/>
      <c r="EW17" s="6"/>
      <c r="EX17" s="6"/>
      <c r="EY17" s="6"/>
      <c r="EZ17" s="6"/>
      <c r="FA17" s="6"/>
      <c r="FB17" s="6"/>
      <c r="FC17" s="6"/>
      <c r="FD17" s="6"/>
      <c r="FE17" s="6"/>
      <c r="FF17" s="6"/>
      <c r="FG17" s="6"/>
      <c r="FH17" s="6"/>
      <c r="FI17" s="6"/>
      <c r="FJ17" s="6"/>
      <c r="FK17" s="6"/>
      <c r="FL17" s="6"/>
      <c r="FM17" s="6"/>
      <c r="FN17" s="6"/>
      <c r="FO17" s="6"/>
      <c r="FP17" s="6"/>
      <c r="FR17" s="1045"/>
      <c r="FS17" s="1045"/>
      <c r="FT17" s="1045"/>
      <c r="FU17" s="1045"/>
      <c r="FV17" s="1045"/>
      <c r="FW17" s="1045"/>
      <c r="FX17" s="1045"/>
      <c r="FY17" s="1045"/>
      <c r="FZ17" s="1045"/>
      <c r="GA17" s="460"/>
      <c r="GB17" s="460"/>
      <c r="GC17" s="460"/>
      <c r="GD17" s="460"/>
      <c r="GE17" s="460"/>
      <c r="GF17" s="460"/>
      <c r="GG17" s="460"/>
      <c r="GH17" s="460"/>
      <c r="GI17" s="460"/>
      <c r="GJ17" s="460"/>
      <c r="GK17" s="460"/>
      <c r="GL17" s="460"/>
      <c r="GM17" s="460"/>
      <c r="GN17" s="460"/>
      <c r="GO17" s="460"/>
      <c r="GP17" s="460"/>
      <c r="GQ17" s="460"/>
      <c r="GR17" s="460"/>
      <c r="GS17" s="460"/>
      <c r="GT17" s="460"/>
      <c r="GU17" s="460"/>
      <c r="GV17" s="460"/>
      <c r="GW17" s="460"/>
      <c r="GX17" s="460"/>
      <c r="GY17" s="460"/>
      <c r="GZ17" s="460"/>
      <c r="HA17" s="460"/>
      <c r="HB17" s="460"/>
      <c r="HC17" s="460"/>
      <c r="HD17" s="460"/>
      <c r="HE17" s="460"/>
      <c r="HF17" s="460"/>
      <c r="HG17" s="460"/>
      <c r="HH17" s="460"/>
      <c r="HI17" s="460"/>
      <c r="HJ17" s="460"/>
      <c r="HK17" s="460"/>
      <c r="HL17" s="460"/>
      <c r="HM17" s="460"/>
      <c r="HN17" s="460"/>
      <c r="HO17" s="460"/>
      <c r="HP17" s="460"/>
      <c r="HQ17" s="460"/>
    </row>
    <row r="18" spans="1:225" s="5" customFormat="1" ht="16.5" customHeight="1" x14ac:dyDescent="0.15">
      <c r="A18" s="31"/>
      <c r="B18" s="125"/>
      <c r="C18" s="125"/>
      <c r="D18" s="990" t="s">
        <v>452</v>
      </c>
      <c r="E18" s="990"/>
      <c r="F18" s="990"/>
      <c r="G18" s="990"/>
      <c r="H18" s="990"/>
      <c r="I18" s="990"/>
      <c r="J18" s="990"/>
      <c r="K18" s="990"/>
      <c r="L18" s="990"/>
      <c r="M18" s="990"/>
      <c r="N18" s="990"/>
      <c r="O18" s="990"/>
      <c r="P18" s="990"/>
      <c r="Q18" s="990"/>
      <c r="R18" s="990"/>
      <c r="S18" s="990"/>
      <c r="T18" s="990"/>
      <c r="U18" s="990"/>
      <c r="V18" s="990"/>
      <c r="W18" s="990"/>
      <c r="X18" s="125"/>
      <c r="Y18" s="125"/>
      <c r="Z18" s="125"/>
      <c r="AA18" s="125"/>
      <c r="AB18" s="1086"/>
      <c r="AC18" s="1087"/>
      <c r="AD18" s="1088"/>
      <c r="AE18" s="20"/>
      <c r="AF18" s="20"/>
      <c r="AG18" s="1092"/>
      <c r="AH18" s="1093"/>
      <c r="AI18" s="1094"/>
      <c r="AJ18" s="125"/>
      <c r="AK18" s="1092"/>
      <c r="AL18" s="1093"/>
      <c r="AM18" s="1094"/>
      <c r="AN18" s="20"/>
      <c r="AO18" s="20"/>
      <c r="AP18" s="20"/>
      <c r="AQ18" s="1055"/>
      <c r="AR18" s="1056"/>
      <c r="AS18" s="1057"/>
      <c r="AT18" s="1071"/>
      <c r="AU18" s="1071"/>
      <c r="AV18" s="1055"/>
      <c r="AW18" s="1056"/>
      <c r="AX18" s="1057"/>
      <c r="AY18" s="353"/>
      <c r="AZ18" s="1055"/>
      <c r="BA18" s="1056"/>
      <c r="BB18" s="1057"/>
      <c r="BC18" s="353"/>
      <c r="BD18" s="1055"/>
      <c r="BE18" s="1056"/>
      <c r="BF18" s="1057"/>
      <c r="BG18" s="1071"/>
      <c r="BH18" s="1071"/>
      <c r="BI18" s="1055"/>
      <c r="BJ18" s="1056"/>
      <c r="BK18" s="1057"/>
      <c r="BL18" s="353"/>
      <c r="BM18" s="1055"/>
      <c r="BN18" s="1056"/>
      <c r="BO18" s="1057"/>
      <c r="BP18" s="353"/>
      <c r="BQ18" s="1055"/>
      <c r="BR18" s="1056"/>
      <c r="BS18" s="1057"/>
      <c r="BT18" s="1071"/>
      <c r="BU18" s="1071"/>
      <c r="BV18" s="1055"/>
      <c r="BW18" s="1056"/>
      <c r="BX18" s="1057"/>
      <c r="BY18" s="353"/>
      <c r="BZ18" s="1055"/>
      <c r="CA18" s="1056"/>
      <c r="CB18" s="1057"/>
      <c r="CC18" s="353"/>
      <c r="CD18" s="1055"/>
      <c r="CE18" s="1056"/>
      <c r="CF18" s="1057"/>
      <c r="CG18" s="774"/>
      <c r="CH18" s="775"/>
      <c r="CI18" s="775"/>
      <c r="CJ18" s="775"/>
      <c r="CK18" s="775"/>
      <c r="CL18" s="775"/>
      <c r="CM18" s="775"/>
      <c r="CN18" s="775"/>
      <c r="CO18" s="775"/>
      <c r="CP18" s="353"/>
      <c r="CQ18" s="424"/>
      <c r="CR18" s="6" t="s">
        <v>464</v>
      </c>
      <c r="CS18" s="424"/>
      <c r="CT18" s="424"/>
      <c r="CU18" s="424"/>
      <c r="CV18" s="424"/>
      <c r="CW18" s="424"/>
      <c r="CX18" s="424"/>
      <c r="CY18" s="424"/>
      <c r="CZ18" s="424"/>
      <c r="DA18" s="424"/>
      <c r="DB18" s="424"/>
      <c r="DC18" s="424"/>
      <c r="DD18" s="424"/>
      <c r="DE18" s="424"/>
      <c r="DF18" s="424"/>
      <c r="DG18" s="424"/>
      <c r="DH18" s="424"/>
      <c r="DI18" s="424"/>
      <c r="DJ18" s="424"/>
      <c r="DK18" s="424"/>
      <c r="DL18" s="424"/>
      <c r="DM18" s="424"/>
      <c r="DN18" s="424"/>
      <c r="DO18" s="424"/>
      <c r="DP18" s="424"/>
      <c r="DQ18" s="424"/>
      <c r="DR18" s="424"/>
      <c r="DS18" s="424"/>
      <c r="DT18" s="424"/>
      <c r="DU18" s="424"/>
      <c r="DV18" s="424"/>
      <c r="DW18" s="424"/>
      <c r="DX18" s="424"/>
      <c r="DY18" s="424"/>
      <c r="DZ18" s="424"/>
      <c r="EA18" s="424"/>
      <c r="EB18" s="6"/>
      <c r="EC18" s="6"/>
      <c r="ED18" s="424"/>
      <c r="EE18" s="424"/>
      <c r="EF18" s="424"/>
      <c r="EG18" s="424"/>
      <c r="EH18" s="6"/>
      <c r="EI18" s="6"/>
      <c r="EJ18" s="6"/>
      <c r="EK18" s="6"/>
      <c r="EL18" s="6"/>
      <c r="EM18" s="6"/>
      <c r="EN18" s="6"/>
      <c r="EO18" s="11"/>
      <c r="EP18" s="11"/>
      <c r="EQ18" s="11"/>
      <c r="ER18" s="11"/>
      <c r="ES18" s="11"/>
      <c r="ET18" s="425"/>
      <c r="EU18" s="6"/>
      <c r="EV18" s="6"/>
      <c r="EW18" s="6"/>
      <c r="EX18" s="6"/>
      <c r="EY18" s="6"/>
      <c r="EZ18" s="6"/>
      <c r="FA18" s="6"/>
      <c r="FB18" s="6"/>
      <c r="FC18" s="6"/>
      <c r="FD18" s="6"/>
      <c r="FE18" s="6"/>
      <c r="FF18" s="6"/>
      <c r="FG18" s="6"/>
      <c r="FH18" s="6"/>
      <c r="FI18" s="6"/>
      <c r="FJ18" s="6"/>
      <c r="FK18" s="6"/>
      <c r="FL18" s="6"/>
      <c r="FM18" s="6"/>
      <c r="FN18" s="6"/>
      <c r="FO18" s="6"/>
      <c r="FP18" s="6"/>
      <c r="FR18" s="1036" t="s">
        <v>621</v>
      </c>
      <c r="FS18" s="1037"/>
      <c r="FT18" s="1037"/>
      <c r="FU18" s="1037"/>
      <c r="FV18" s="1037"/>
      <c r="FW18" s="1038"/>
    </row>
    <row r="19" spans="1:225" s="5" customFormat="1" ht="33" customHeight="1" x14ac:dyDescent="0.15">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362"/>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R19" s="1039"/>
      <c r="FS19" s="1040"/>
      <c r="FT19" s="1040"/>
      <c r="FU19" s="1040"/>
      <c r="FV19" s="1040"/>
      <c r="FW19" s="1041"/>
    </row>
    <row r="20" spans="1:225" s="5" customFormat="1" ht="12.75" customHeight="1" x14ac:dyDescent="0.15">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362"/>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R20" s="1039"/>
      <c r="FS20" s="1040"/>
      <c r="FT20" s="1040"/>
      <c r="FU20" s="1040"/>
      <c r="FV20" s="1040"/>
      <c r="FW20" s="1041"/>
    </row>
    <row r="21" spans="1:225" s="5" customFormat="1" ht="12.75" customHeight="1" x14ac:dyDescent="0.15">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1068" t="s">
        <v>453</v>
      </c>
      <c r="BP21" s="1069"/>
      <c r="BQ21" s="1069"/>
      <c r="BR21" s="1069"/>
      <c r="BS21" s="1069"/>
      <c r="BT21" s="1069"/>
      <c r="BU21" s="1069"/>
      <c r="BV21" s="1069"/>
      <c r="BW21" s="1069"/>
      <c r="BX21" s="1069"/>
      <c r="BY21" s="1069"/>
      <c r="BZ21" s="1069"/>
      <c r="CA21" s="1069"/>
      <c r="CB21" s="1069"/>
      <c r="CC21" s="1069"/>
      <c r="CD21" s="1069"/>
      <c r="CE21" s="1069"/>
      <c r="CF21" s="1069"/>
      <c r="CG21" s="1069"/>
      <c r="CH21" s="1069"/>
      <c r="CI21" s="1069"/>
      <c r="CJ21" s="1069"/>
      <c r="CK21" s="1069"/>
      <c r="CL21" s="1069"/>
      <c r="CM21" s="1069"/>
      <c r="CN21" s="1069"/>
      <c r="CO21" s="1069"/>
      <c r="CP21" s="1069"/>
      <c r="CQ21" s="1069"/>
      <c r="CR21" s="1069"/>
      <c r="CS21" s="1069"/>
      <c r="CT21" s="1069"/>
      <c r="CU21" s="1069"/>
      <c r="CV21" s="1069"/>
      <c r="CW21" s="1069"/>
      <c r="CX21" s="1069"/>
      <c r="CY21" s="1069"/>
      <c r="CZ21" s="1069"/>
      <c r="DA21" s="1069"/>
      <c r="DB21" s="1069"/>
      <c r="DC21" s="1069"/>
      <c r="DD21" s="1069"/>
      <c r="DE21" s="1069"/>
      <c r="DF21" s="1069"/>
      <c r="DG21" s="1069"/>
      <c r="DH21" s="1069"/>
      <c r="DI21" s="1069"/>
      <c r="DJ21" s="1069"/>
      <c r="DK21" s="1069"/>
      <c r="DL21" s="1069"/>
      <c r="DM21" s="1069"/>
      <c r="DN21" s="1069"/>
      <c r="DO21" s="1070"/>
      <c r="DP21" s="1068" t="s">
        <v>454</v>
      </c>
      <c r="DQ21" s="1069"/>
      <c r="DR21" s="1069"/>
      <c r="DS21" s="1069"/>
      <c r="DT21" s="1069"/>
      <c r="DU21" s="1069"/>
      <c r="DV21" s="1069"/>
      <c r="DW21" s="1069"/>
      <c r="DX21" s="1069"/>
      <c r="DY21" s="1069"/>
      <c r="DZ21" s="1069"/>
      <c r="EA21" s="1069"/>
      <c r="EB21" s="1069"/>
      <c r="EC21" s="1069"/>
      <c r="ED21" s="1069"/>
      <c r="EE21" s="1069"/>
      <c r="EF21" s="1069"/>
      <c r="EG21" s="1069"/>
      <c r="EH21" s="1069"/>
      <c r="EI21" s="1069"/>
      <c r="EJ21" s="1069"/>
      <c r="EK21" s="1069"/>
      <c r="EL21" s="1069"/>
      <c r="EM21" s="1069"/>
      <c r="EN21" s="1069"/>
      <c r="EO21" s="1069"/>
      <c r="EP21" s="1069"/>
      <c r="EQ21" s="1069"/>
      <c r="ER21" s="1069"/>
      <c r="ES21" s="1069"/>
      <c r="ET21" s="1069"/>
      <c r="EU21" s="1069"/>
      <c r="EV21" s="1069"/>
      <c r="EW21" s="1069"/>
      <c r="EX21" s="1069"/>
      <c r="EY21" s="1069"/>
      <c r="EZ21" s="1069"/>
      <c r="FA21" s="1069"/>
      <c r="FB21" s="1069"/>
      <c r="FC21" s="1069"/>
      <c r="FD21" s="1069"/>
      <c r="FE21" s="1069"/>
      <c r="FF21" s="1069"/>
      <c r="FG21" s="1069"/>
      <c r="FH21" s="1069"/>
      <c r="FI21" s="1069"/>
      <c r="FJ21" s="1069"/>
      <c r="FK21" s="1069"/>
      <c r="FL21" s="1069"/>
      <c r="FM21" s="1069"/>
      <c r="FN21" s="1069"/>
      <c r="FO21" s="1069"/>
      <c r="FP21" s="1070"/>
      <c r="FR21" s="1039"/>
      <c r="FS21" s="1040"/>
      <c r="FT21" s="1040"/>
      <c r="FU21" s="1040"/>
      <c r="FV21" s="1040"/>
      <c r="FW21" s="1041"/>
    </row>
    <row r="22" spans="1:225" s="64" customFormat="1" ht="4.5" customHeight="1" x14ac:dyDescent="0.15">
      <c r="A22" s="61"/>
      <c r="B22" s="401"/>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54"/>
      <c r="AF22" s="354"/>
      <c r="AG22" s="354"/>
      <c r="AH22" s="354"/>
      <c r="AI22" s="354"/>
      <c r="AJ22" s="354"/>
      <c r="AK22" s="354"/>
      <c r="AL22" s="354"/>
      <c r="AM22" s="354"/>
      <c r="AN22" s="354"/>
      <c r="AO22" s="347"/>
      <c r="AP22" s="347"/>
      <c r="AQ22" s="6"/>
      <c r="AR22" s="6"/>
      <c r="AS22" s="6"/>
      <c r="AT22" s="347"/>
      <c r="AU22" s="347"/>
      <c r="AV22" s="347"/>
      <c r="AW22" s="362"/>
      <c r="AX22" s="347"/>
      <c r="AY22" s="347"/>
      <c r="AZ22" s="6"/>
      <c r="BA22" s="6"/>
      <c r="BB22" s="6"/>
      <c r="BC22" s="347"/>
      <c r="BD22" s="347"/>
      <c r="BE22" s="347"/>
      <c r="BF22" s="347"/>
      <c r="BG22" s="347"/>
      <c r="BH22" s="347"/>
      <c r="BI22" s="347"/>
      <c r="BJ22" s="347"/>
      <c r="BK22" s="347"/>
      <c r="BL22" s="402"/>
      <c r="BM22" s="402"/>
      <c r="BN22" s="402"/>
      <c r="BO22" s="405"/>
      <c r="BP22" s="406"/>
      <c r="BQ22" s="406"/>
      <c r="BR22" s="406"/>
      <c r="BS22" s="406"/>
      <c r="BT22" s="406"/>
      <c r="BU22" s="406"/>
      <c r="BV22" s="406"/>
      <c r="BW22" s="406"/>
      <c r="BX22" s="406"/>
      <c r="BY22" s="406"/>
      <c r="BZ22" s="406"/>
      <c r="CA22" s="406"/>
      <c r="CB22" s="407"/>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7"/>
      <c r="DP22" s="405"/>
      <c r="DQ22" s="406"/>
      <c r="DR22" s="406"/>
      <c r="DS22" s="406"/>
      <c r="DT22" s="406"/>
      <c r="DU22" s="406"/>
      <c r="DV22" s="406"/>
      <c r="DW22" s="406"/>
      <c r="DX22" s="406"/>
      <c r="DY22" s="406"/>
      <c r="DZ22" s="406"/>
      <c r="EA22" s="406"/>
      <c r="EB22" s="406"/>
      <c r="EC22" s="407"/>
      <c r="ED22" s="406"/>
      <c r="EE22" s="406"/>
      <c r="EF22" s="406"/>
      <c r="EG22" s="406"/>
      <c r="EH22" s="406"/>
      <c r="EI22" s="406"/>
      <c r="EJ22" s="406"/>
      <c r="EK22" s="406"/>
      <c r="EL22" s="406"/>
      <c r="EM22" s="406"/>
      <c r="EN22" s="406"/>
      <c r="EO22" s="406"/>
      <c r="EP22" s="406"/>
      <c r="EQ22" s="406"/>
      <c r="ER22" s="406"/>
      <c r="ES22" s="406"/>
      <c r="ET22" s="406"/>
      <c r="EU22" s="406"/>
      <c r="EV22" s="406"/>
      <c r="EW22" s="406"/>
      <c r="EX22" s="406"/>
      <c r="EY22" s="406"/>
      <c r="EZ22" s="406"/>
      <c r="FA22" s="406"/>
      <c r="FB22" s="406"/>
      <c r="FC22" s="406"/>
      <c r="FD22" s="406"/>
      <c r="FE22" s="406"/>
      <c r="FF22" s="406"/>
      <c r="FG22" s="406"/>
      <c r="FH22" s="406"/>
      <c r="FI22" s="406"/>
      <c r="FJ22" s="406"/>
      <c r="FK22" s="406"/>
      <c r="FL22" s="406"/>
      <c r="FM22" s="406"/>
      <c r="FN22" s="406"/>
      <c r="FO22" s="406"/>
      <c r="FP22" s="407"/>
      <c r="FR22" s="1039"/>
      <c r="FS22" s="1040"/>
      <c r="FT22" s="1040"/>
      <c r="FU22" s="1040"/>
      <c r="FV22" s="1040"/>
      <c r="FW22" s="1041"/>
    </row>
    <row r="23" spans="1:225" s="5" customFormat="1" ht="16.5" customHeight="1" x14ac:dyDescent="0.2">
      <c r="A23" s="31"/>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20"/>
      <c r="AF23" s="20"/>
      <c r="AG23" s="125"/>
      <c r="AH23" s="125"/>
      <c r="AI23" s="125"/>
      <c r="AJ23" s="125"/>
      <c r="AK23" s="125"/>
      <c r="AL23" s="125"/>
      <c r="AM23" s="125"/>
      <c r="AN23" s="20"/>
      <c r="AO23" s="20"/>
      <c r="AP23" s="20"/>
      <c r="AQ23" s="353"/>
      <c r="AR23" s="353"/>
      <c r="AS23" s="353"/>
      <c r="AT23" s="455"/>
      <c r="AU23" s="455"/>
      <c r="AV23" s="353"/>
      <c r="AW23" s="353"/>
      <c r="AX23" s="353"/>
      <c r="AY23" s="353"/>
      <c r="AZ23" s="353"/>
      <c r="BA23" s="353"/>
      <c r="BB23" s="353"/>
      <c r="BC23" s="353"/>
      <c r="BD23" s="353"/>
      <c r="BE23" s="353"/>
      <c r="BF23" s="353"/>
      <c r="BG23" s="455"/>
      <c r="BH23" s="455"/>
      <c r="BI23" s="353"/>
      <c r="BJ23" s="353"/>
      <c r="BK23" s="353"/>
      <c r="BL23" s="6"/>
      <c r="BM23" s="6"/>
      <c r="BN23" s="6"/>
      <c r="BO23" s="1035" t="s">
        <v>455</v>
      </c>
      <c r="BP23" s="898"/>
      <c r="BQ23" s="898"/>
      <c r="BR23" s="898"/>
      <c r="BS23" s="898"/>
      <c r="BT23" s="898"/>
      <c r="BU23" s="898"/>
      <c r="BV23" s="898"/>
      <c r="BW23" s="898"/>
      <c r="BX23" s="898"/>
      <c r="BY23" s="898"/>
      <c r="BZ23" s="898"/>
      <c r="CA23" s="898"/>
      <c r="CB23" s="909"/>
      <c r="CC23" s="17"/>
      <c r="CD23" s="1062"/>
      <c r="CE23" s="1060"/>
      <c r="CF23" s="1060"/>
      <c r="CG23" s="1060"/>
      <c r="CH23" s="1060"/>
      <c r="CI23" s="1060"/>
      <c r="CJ23" s="1060"/>
      <c r="CK23" s="1060"/>
      <c r="CL23" s="1060"/>
      <c r="CM23" s="1060"/>
      <c r="CN23" s="1060"/>
      <c r="CO23" s="1060"/>
      <c r="CP23" s="1060"/>
      <c r="CQ23" s="1060"/>
      <c r="CR23" s="1060"/>
      <c r="CS23" s="1060"/>
      <c r="CT23" s="1060"/>
      <c r="CU23" s="1060"/>
      <c r="CV23" s="1060"/>
      <c r="CW23" s="1060"/>
      <c r="CX23" s="1060"/>
      <c r="CY23" s="1060"/>
      <c r="CZ23" s="1060"/>
      <c r="DA23" s="1060"/>
      <c r="DB23" s="1060"/>
      <c r="DC23" s="1060"/>
      <c r="DD23" s="1060"/>
      <c r="DE23" s="1060"/>
      <c r="DF23" s="1060"/>
      <c r="DG23" s="1064"/>
      <c r="DH23" s="898" t="s">
        <v>92</v>
      </c>
      <c r="DI23" s="898"/>
      <c r="DJ23" s="898"/>
      <c r="DK23" s="898"/>
      <c r="DL23" s="898"/>
      <c r="DM23" s="898"/>
      <c r="DN23" s="898"/>
      <c r="DO23" s="909"/>
      <c r="DP23" s="1035" t="s">
        <v>455</v>
      </c>
      <c r="DQ23" s="898"/>
      <c r="DR23" s="898"/>
      <c r="DS23" s="898"/>
      <c r="DT23" s="898"/>
      <c r="DU23" s="898"/>
      <c r="DV23" s="898"/>
      <c r="DW23" s="898"/>
      <c r="DX23" s="898"/>
      <c r="DY23" s="898"/>
      <c r="DZ23" s="898"/>
      <c r="EA23" s="898"/>
      <c r="EB23" s="898"/>
      <c r="EC23" s="909"/>
      <c r="ED23" s="17"/>
      <c r="EE23" s="1062"/>
      <c r="EF23" s="1060"/>
      <c r="EG23" s="1060"/>
      <c r="EH23" s="1060"/>
      <c r="EI23" s="1060"/>
      <c r="EJ23" s="1060"/>
      <c r="EK23" s="1060"/>
      <c r="EL23" s="1060"/>
      <c r="EM23" s="1060"/>
      <c r="EN23" s="1060"/>
      <c r="EO23" s="1060"/>
      <c r="EP23" s="1060"/>
      <c r="EQ23" s="1060"/>
      <c r="ER23" s="1060"/>
      <c r="ES23" s="1060"/>
      <c r="ET23" s="1060"/>
      <c r="EU23" s="1060"/>
      <c r="EV23" s="1060"/>
      <c r="EW23" s="1060"/>
      <c r="EX23" s="1060"/>
      <c r="EY23" s="1060"/>
      <c r="EZ23" s="1060"/>
      <c r="FA23" s="1060"/>
      <c r="FB23" s="1060"/>
      <c r="FC23" s="1060"/>
      <c r="FD23" s="1060"/>
      <c r="FE23" s="1060"/>
      <c r="FF23" s="1060"/>
      <c r="FG23" s="1060"/>
      <c r="FH23" s="1064"/>
      <c r="FI23" s="898" t="s">
        <v>92</v>
      </c>
      <c r="FJ23" s="898"/>
      <c r="FK23" s="898"/>
      <c r="FL23" s="898"/>
      <c r="FM23" s="898"/>
      <c r="FN23" s="898"/>
      <c r="FO23" s="898"/>
      <c r="FP23" s="909"/>
      <c r="FR23" s="1039"/>
      <c r="FS23" s="1040"/>
      <c r="FT23" s="1040"/>
      <c r="FU23" s="1040"/>
      <c r="FV23" s="1040"/>
      <c r="FW23" s="1041"/>
    </row>
    <row r="24" spans="1:225" s="5" customFormat="1" ht="16.5" customHeight="1" x14ac:dyDescent="0.2">
      <c r="A24" s="31"/>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20"/>
      <c r="AF24" s="20"/>
      <c r="AG24" s="125"/>
      <c r="AH24" s="125"/>
      <c r="AI24" s="125"/>
      <c r="AJ24" s="125"/>
      <c r="AK24" s="125"/>
      <c r="AL24" s="125"/>
      <c r="AM24" s="125"/>
      <c r="AN24" s="20"/>
      <c r="AO24" s="20"/>
      <c r="AP24" s="20"/>
      <c r="AQ24" s="353"/>
      <c r="AR24" s="353"/>
      <c r="AS24" s="353"/>
      <c r="AT24" s="455"/>
      <c r="AU24" s="455"/>
      <c r="AV24" s="353"/>
      <c r="AW24" s="353"/>
      <c r="AX24" s="353"/>
      <c r="AY24" s="353"/>
      <c r="AZ24" s="353"/>
      <c r="BA24" s="353"/>
      <c r="BB24" s="353"/>
      <c r="BC24" s="353"/>
      <c r="BD24" s="353"/>
      <c r="BE24" s="353"/>
      <c r="BF24" s="353"/>
      <c r="BG24" s="455"/>
      <c r="BH24" s="455"/>
      <c r="BI24" s="353"/>
      <c r="BJ24" s="353"/>
      <c r="BK24" s="353"/>
      <c r="BL24" s="6"/>
      <c r="BM24" s="6"/>
      <c r="BN24" s="6"/>
      <c r="BO24" s="1035"/>
      <c r="BP24" s="898"/>
      <c r="BQ24" s="898"/>
      <c r="BR24" s="898"/>
      <c r="BS24" s="898"/>
      <c r="BT24" s="898"/>
      <c r="BU24" s="898"/>
      <c r="BV24" s="898"/>
      <c r="BW24" s="898"/>
      <c r="BX24" s="898"/>
      <c r="BY24" s="898"/>
      <c r="BZ24" s="898"/>
      <c r="CA24" s="898"/>
      <c r="CB24" s="909"/>
      <c r="CC24" s="17"/>
      <c r="CD24" s="1063"/>
      <c r="CE24" s="1061"/>
      <c r="CF24" s="1061"/>
      <c r="CG24" s="1061"/>
      <c r="CH24" s="1061"/>
      <c r="CI24" s="1061"/>
      <c r="CJ24" s="1061"/>
      <c r="CK24" s="1061"/>
      <c r="CL24" s="1061"/>
      <c r="CM24" s="1061"/>
      <c r="CN24" s="1061"/>
      <c r="CO24" s="1061"/>
      <c r="CP24" s="1061"/>
      <c r="CQ24" s="1061"/>
      <c r="CR24" s="1061"/>
      <c r="CS24" s="1061"/>
      <c r="CT24" s="1061"/>
      <c r="CU24" s="1061"/>
      <c r="CV24" s="1061"/>
      <c r="CW24" s="1061"/>
      <c r="CX24" s="1061"/>
      <c r="CY24" s="1061"/>
      <c r="CZ24" s="1061"/>
      <c r="DA24" s="1061"/>
      <c r="DB24" s="1061"/>
      <c r="DC24" s="1061"/>
      <c r="DD24" s="1061"/>
      <c r="DE24" s="1061"/>
      <c r="DF24" s="1061"/>
      <c r="DG24" s="1065"/>
      <c r="DH24" s="898"/>
      <c r="DI24" s="898"/>
      <c r="DJ24" s="898"/>
      <c r="DK24" s="898"/>
      <c r="DL24" s="898"/>
      <c r="DM24" s="898"/>
      <c r="DN24" s="898"/>
      <c r="DO24" s="909"/>
      <c r="DP24" s="1035"/>
      <c r="DQ24" s="898"/>
      <c r="DR24" s="898"/>
      <c r="DS24" s="898"/>
      <c r="DT24" s="898"/>
      <c r="DU24" s="898"/>
      <c r="DV24" s="898"/>
      <c r="DW24" s="898"/>
      <c r="DX24" s="898"/>
      <c r="DY24" s="898"/>
      <c r="DZ24" s="898"/>
      <c r="EA24" s="898"/>
      <c r="EB24" s="898"/>
      <c r="EC24" s="909"/>
      <c r="ED24" s="17"/>
      <c r="EE24" s="1063"/>
      <c r="EF24" s="1061"/>
      <c r="EG24" s="1061"/>
      <c r="EH24" s="1061"/>
      <c r="EI24" s="1061"/>
      <c r="EJ24" s="1061"/>
      <c r="EK24" s="1061"/>
      <c r="EL24" s="1061"/>
      <c r="EM24" s="1061"/>
      <c r="EN24" s="1061"/>
      <c r="EO24" s="1061"/>
      <c r="EP24" s="1061"/>
      <c r="EQ24" s="1061"/>
      <c r="ER24" s="1061"/>
      <c r="ES24" s="1061"/>
      <c r="ET24" s="1061"/>
      <c r="EU24" s="1061"/>
      <c r="EV24" s="1061"/>
      <c r="EW24" s="1061"/>
      <c r="EX24" s="1061"/>
      <c r="EY24" s="1061"/>
      <c r="EZ24" s="1061"/>
      <c r="FA24" s="1061"/>
      <c r="FB24" s="1061"/>
      <c r="FC24" s="1061"/>
      <c r="FD24" s="1061"/>
      <c r="FE24" s="1061"/>
      <c r="FF24" s="1061"/>
      <c r="FG24" s="1061"/>
      <c r="FH24" s="1065"/>
      <c r="FI24" s="898"/>
      <c r="FJ24" s="898"/>
      <c r="FK24" s="898"/>
      <c r="FL24" s="898"/>
      <c r="FM24" s="898"/>
      <c r="FN24" s="898"/>
      <c r="FO24" s="898"/>
      <c r="FP24" s="909"/>
      <c r="FR24" s="1039"/>
      <c r="FS24" s="1040"/>
      <c r="FT24" s="1040"/>
      <c r="FU24" s="1040"/>
      <c r="FV24" s="1040"/>
      <c r="FW24" s="1041"/>
    </row>
    <row r="25" spans="1:225" s="5" customFormat="1" ht="6" customHeight="1" x14ac:dyDescent="0.15">
      <c r="B25" s="340"/>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6"/>
      <c r="BM25" s="6"/>
      <c r="BN25" s="6"/>
      <c r="BO25" s="408"/>
      <c r="BP25" s="133"/>
      <c r="BQ25" s="409"/>
      <c r="BR25" s="409"/>
      <c r="BS25" s="409"/>
      <c r="BT25" s="409"/>
      <c r="BU25" s="409"/>
      <c r="BV25" s="409"/>
      <c r="BW25" s="409"/>
      <c r="BX25" s="409"/>
      <c r="BY25" s="409"/>
      <c r="BZ25" s="409"/>
      <c r="CA25" s="409"/>
      <c r="CB25" s="410"/>
      <c r="CC25" s="179"/>
      <c r="CD25" s="411"/>
      <c r="CE25" s="412"/>
      <c r="CF25" s="1058" t="s">
        <v>413</v>
      </c>
      <c r="CG25" s="1059"/>
      <c r="CH25" s="413"/>
      <c r="CI25" s="412"/>
      <c r="CJ25" s="412"/>
      <c r="CK25" s="412"/>
      <c r="CL25" s="412"/>
      <c r="CM25" s="412"/>
      <c r="CN25" s="412"/>
      <c r="CO25" s="1058" t="s">
        <v>413</v>
      </c>
      <c r="CP25" s="1059"/>
      <c r="CQ25" s="413"/>
      <c r="CR25" s="412"/>
      <c r="CS25" s="412"/>
      <c r="CT25" s="412"/>
      <c r="CU25" s="412"/>
      <c r="CV25" s="412"/>
      <c r="CW25" s="412"/>
      <c r="CX25" s="1058" t="s">
        <v>413</v>
      </c>
      <c r="CY25" s="1059"/>
      <c r="CZ25" s="413"/>
      <c r="DA25" s="412"/>
      <c r="DB25" s="412"/>
      <c r="DC25" s="412"/>
      <c r="DD25" s="412"/>
      <c r="DE25" s="412"/>
      <c r="DF25" s="412"/>
      <c r="DG25" s="412"/>
      <c r="DH25" s="133"/>
      <c r="DI25" s="133"/>
      <c r="DJ25" s="133"/>
      <c r="DK25" s="133"/>
      <c r="DL25" s="133"/>
      <c r="DM25" s="133"/>
      <c r="DN25" s="133"/>
      <c r="DO25" s="414"/>
      <c r="DP25" s="408"/>
      <c r="DQ25" s="133"/>
      <c r="DR25" s="409"/>
      <c r="DS25" s="409"/>
      <c r="DT25" s="409"/>
      <c r="DU25" s="409"/>
      <c r="DV25" s="409"/>
      <c r="DW25" s="409"/>
      <c r="DX25" s="409"/>
      <c r="DY25" s="409"/>
      <c r="DZ25" s="409"/>
      <c r="EA25" s="409"/>
      <c r="EB25" s="409"/>
      <c r="EC25" s="410"/>
      <c r="ED25" s="179"/>
      <c r="EE25" s="411"/>
      <c r="EF25" s="412"/>
      <c r="EG25" s="1058" t="s">
        <v>413</v>
      </c>
      <c r="EH25" s="1059"/>
      <c r="EI25" s="413"/>
      <c r="EJ25" s="412"/>
      <c r="EK25" s="412"/>
      <c r="EL25" s="412"/>
      <c r="EM25" s="412"/>
      <c r="EN25" s="412"/>
      <c r="EO25" s="412"/>
      <c r="EP25" s="1058" t="s">
        <v>413</v>
      </c>
      <c r="EQ25" s="1059"/>
      <c r="ER25" s="413"/>
      <c r="ES25" s="412"/>
      <c r="ET25" s="412"/>
      <c r="EU25" s="412"/>
      <c r="EV25" s="412"/>
      <c r="EW25" s="412"/>
      <c r="EX25" s="412"/>
      <c r="EY25" s="1058" t="s">
        <v>413</v>
      </c>
      <c r="EZ25" s="1059"/>
      <c r="FA25" s="413"/>
      <c r="FB25" s="412"/>
      <c r="FC25" s="412"/>
      <c r="FD25" s="412"/>
      <c r="FE25" s="412"/>
      <c r="FF25" s="412"/>
      <c r="FG25" s="412"/>
      <c r="FH25" s="412"/>
      <c r="FI25" s="133"/>
      <c r="FJ25" s="133"/>
      <c r="FK25" s="133"/>
      <c r="FL25" s="133"/>
      <c r="FM25" s="133"/>
      <c r="FN25" s="133"/>
      <c r="FO25" s="133"/>
      <c r="FP25" s="414"/>
      <c r="FR25" s="1039"/>
      <c r="FS25" s="1040"/>
      <c r="FT25" s="1040"/>
      <c r="FU25" s="1040"/>
      <c r="FV25" s="1040"/>
      <c r="FW25" s="1041"/>
    </row>
    <row r="26" spans="1:225" s="5" customFormat="1" ht="6" customHeight="1" x14ac:dyDescent="0.15">
      <c r="B26" s="340"/>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6"/>
      <c r="BM26" s="6"/>
      <c r="BN26" s="6"/>
      <c r="BO26" s="415"/>
      <c r="BP26" s="155"/>
      <c r="BQ26" s="416"/>
      <c r="BR26" s="416"/>
      <c r="BS26" s="416"/>
      <c r="BT26" s="416"/>
      <c r="BU26" s="416"/>
      <c r="BV26" s="416"/>
      <c r="BW26" s="416"/>
      <c r="BX26" s="416"/>
      <c r="BY26" s="416"/>
      <c r="BZ26" s="416"/>
      <c r="CA26" s="416"/>
      <c r="CB26" s="417"/>
      <c r="CC26" s="157"/>
      <c r="CD26" s="418"/>
      <c r="CE26" s="418"/>
      <c r="CF26" s="418"/>
      <c r="CG26" s="418"/>
      <c r="CH26" s="418"/>
      <c r="CI26" s="418"/>
      <c r="CJ26" s="418"/>
      <c r="CK26" s="418"/>
      <c r="CL26" s="418"/>
      <c r="CM26" s="418"/>
      <c r="CN26" s="418"/>
      <c r="CO26" s="418"/>
      <c r="CP26" s="418"/>
      <c r="CQ26" s="418"/>
      <c r="CR26" s="418"/>
      <c r="CS26" s="418"/>
      <c r="CT26" s="418"/>
      <c r="CU26" s="418"/>
      <c r="CV26" s="418"/>
      <c r="CW26" s="418"/>
      <c r="CX26" s="418"/>
      <c r="CY26" s="418"/>
      <c r="CZ26" s="418"/>
      <c r="DA26" s="418"/>
      <c r="DB26" s="418"/>
      <c r="DC26" s="418"/>
      <c r="DD26" s="418"/>
      <c r="DE26" s="418"/>
      <c r="DF26" s="418"/>
      <c r="DG26" s="418"/>
      <c r="DH26" s="155"/>
      <c r="DI26" s="155"/>
      <c r="DJ26" s="155"/>
      <c r="DK26" s="155"/>
      <c r="DL26" s="155"/>
      <c r="DM26" s="155"/>
      <c r="DN26" s="155"/>
      <c r="DO26" s="419"/>
      <c r="DP26" s="415"/>
      <c r="DQ26" s="155"/>
      <c r="DR26" s="416"/>
      <c r="DS26" s="416"/>
      <c r="DT26" s="416"/>
      <c r="DU26" s="416"/>
      <c r="DV26" s="416"/>
      <c r="DW26" s="416"/>
      <c r="DX26" s="416"/>
      <c r="DY26" s="416"/>
      <c r="DZ26" s="416"/>
      <c r="EA26" s="416"/>
      <c r="EB26" s="416"/>
      <c r="EC26" s="417"/>
      <c r="ED26" s="157"/>
      <c r="EE26" s="418"/>
      <c r="EF26" s="418"/>
      <c r="EG26" s="418"/>
      <c r="EH26" s="418"/>
      <c r="EI26" s="418"/>
      <c r="EJ26" s="418"/>
      <c r="EK26" s="418"/>
      <c r="EL26" s="418"/>
      <c r="EM26" s="418"/>
      <c r="EN26" s="418"/>
      <c r="EO26" s="418"/>
      <c r="EP26" s="418"/>
      <c r="EQ26" s="418"/>
      <c r="ER26" s="418"/>
      <c r="ES26" s="418"/>
      <c r="ET26" s="418"/>
      <c r="EU26" s="418"/>
      <c r="EV26" s="418"/>
      <c r="EW26" s="418"/>
      <c r="EX26" s="418"/>
      <c r="EY26" s="418"/>
      <c r="EZ26" s="418"/>
      <c r="FA26" s="418"/>
      <c r="FB26" s="418"/>
      <c r="FC26" s="418"/>
      <c r="FD26" s="418"/>
      <c r="FE26" s="418"/>
      <c r="FF26" s="418"/>
      <c r="FG26" s="418"/>
      <c r="FH26" s="418"/>
      <c r="FI26" s="155"/>
      <c r="FJ26" s="155"/>
      <c r="FK26" s="155"/>
      <c r="FL26" s="155"/>
      <c r="FM26" s="155"/>
      <c r="FN26" s="155"/>
      <c r="FO26" s="155"/>
      <c r="FP26" s="419"/>
      <c r="FR26" s="1039"/>
      <c r="FS26" s="1040"/>
      <c r="FT26" s="1040"/>
      <c r="FU26" s="1040"/>
      <c r="FV26" s="1040"/>
      <c r="FW26" s="1041"/>
    </row>
    <row r="27" spans="1:225" s="5" customFormat="1" ht="16.5" customHeight="1" x14ac:dyDescent="0.15">
      <c r="B27" s="340"/>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6"/>
      <c r="BM27" s="6"/>
      <c r="BN27" s="6"/>
      <c r="BO27" s="1072" t="s">
        <v>456</v>
      </c>
      <c r="BP27" s="1004"/>
      <c r="BQ27" s="1004"/>
      <c r="BR27" s="1004"/>
      <c r="BS27" s="1004"/>
      <c r="BT27" s="1004"/>
      <c r="BU27" s="1004"/>
      <c r="BV27" s="1004"/>
      <c r="BW27" s="1004"/>
      <c r="BX27" s="1004"/>
      <c r="BY27" s="1004"/>
      <c r="BZ27" s="1004"/>
      <c r="CA27" s="1004"/>
      <c r="CB27" s="1073"/>
      <c r="CC27" s="163"/>
      <c r="CD27" s="1062"/>
      <c r="CE27" s="1060"/>
      <c r="CF27" s="1060"/>
      <c r="CG27" s="1060"/>
      <c r="CH27" s="1060"/>
      <c r="CI27" s="1060"/>
      <c r="CJ27" s="1060"/>
      <c r="CK27" s="1060"/>
      <c r="CL27" s="1060"/>
      <c r="CM27" s="1060"/>
      <c r="CN27" s="1060"/>
      <c r="CO27" s="1060"/>
      <c r="CP27" s="1060"/>
      <c r="CQ27" s="1060"/>
      <c r="CR27" s="1060"/>
      <c r="CS27" s="1060"/>
      <c r="CT27" s="1060"/>
      <c r="CU27" s="1060"/>
      <c r="CV27" s="1060"/>
      <c r="CW27" s="1060"/>
      <c r="CX27" s="1060"/>
      <c r="CY27" s="1060"/>
      <c r="CZ27" s="1060"/>
      <c r="DA27" s="1060"/>
      <c r="DB27" s="1060"/>
      <c r="DC27" s="1060"/>
      <c r="DD27" s="1060"/>
      <c r="DE27" s="1060"/>
      <c r="DF27" s="1060"/>
      <c r="DG27" s="1064"/>
      <c r="DH27" s="898" t="s">
        <v>92</v>
      </c>
      <c r="DI27" s="898"/>
      <c r="DJ27" s="898"/>
      <c r="DK27" s="898"/>
      <c r="DL27" s="898"/>
      <c r="DM27" s="898"/>
      <c r="DN27" s="898"/>
      <c r="DO27" s="909"/>
      <c r="DP27" s="1072" t="s">
        <v>456</v>
      </c>
      <c r="DQ27" s="1004"/>
      <c r="DR27" s="1004"/>
      <c r="DS27" s="1004"/>
      <c r="DT27" s="1004"/>
      <c r="DU27" s="1004"/>
      <c r="DV27" s="1004"/>
      <c r="DW27" s="1004"/>
      <c r="DX27" s="1004"/>
      <c r="DY27" s="1004"/>
      <c r="DZ27" s="1004"/>
      <c r="EA27" s="1004"/>
      <c r="EB27" s="1004"/>
      <c r="EC27" s="1073"/>
      <c r="ED27" s="163"/>
      <c r="EE27" s="1062"/>
      <c r="EF27" s="1060"/>
      <c r="EG27" s="1060"/>
      <c r="EH27" s="1060"/>
      <c r="EI27" s="1060"/>
      <c r="EJ27" s="1060"/>
      <c r="EK27" s="1060"/>
      <c r="EL27" s="1060"/>
      <c r="EM27" s="1060"/>
      <c r="EN27" s="1060"/>
      <c r="EO27" s="1060"/>
      <c r="EP27" s="1060"/>
      <c r="EQ27" s="1060"/>
      <c r="ER27" s="1060"/>
      <c r="ES27" s="1060"/>
      <c r="ET27" s="1060"/>
      <c r="EU27" s="1060"/>
      <c r="EV27" s="1060"/>
      <c r="EW27" s="1060"/>
      <c r="EX27" s="1060"/>
      <c r="EY27" s="1060"/>
      <c r="EZ27" s="1060"/>
      <c r="FA27" s="1060"/>
      <c r="FB27" s="1060"/>
      <c r="FC27" s="1060"/>
      <c r="FD27" s="1060"/>
      <c r="FE27" s="1060"/>
      <c r="FF27" s="1060"/>
      <c r="FG27" s="1060"/>
      <c r="FH27" s="1064"/>
      <c r="FI27" s="898" t="s">
        <v>92</v>
      </c>
      <c r="FJ27" s="898"/>
      <c r="FK27" s="898"/>
      <c r="FL27" s="898"/>
      <c r="FM27" s="898"/>
      <c r="FN27" s="898"/>
      <c r="FO27" s="898"/>
      <c r="FP27" s="909"/>
      <c r="FR27" s="1039"/>
      <c r="FS27" s="1040"/>
      <c r="FT27" s="1040"/>
      <c r="FU27" s="1040"/>
      <c r="FV27" s="1040"/>
      <c r="FW27" s="1041"/>
    </row>
    <row r="28" spans="1:225" s="5" customFormat="1" ht="16.5" customHeight="1" x14ac:dyDescent="0.15">
      <c r="B28" s="340"/>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6"/>
      <c r="BM28" s="6"/>
      <c r="BN28" s="6"/>
      <c r="BO28" s="1074" t="s">
        <v>457</v>
      </c>
      <c r="BP28" s="1075"/>
      <c r="BQ28" s="1075"/>
      <c r="BR28" s="1075"/>
      <c r="BS28" s="1075"/>
      <c r="BT28" s="1075"/>
      <c r="BU28" s="1075"/>
      <c r="BV28" s="1075"/>
      <c r="BW28" s="1075"/>
      <c r="BX28" s="1075"/>
      <c r="BY28" s="1075"/>
      <c r="BZ28" s="1075"/>
      <c r="CA28" s="1075"/>
      <c r="CB28" s="1076"/>
      <c r="CC28" s="8"/>
      <c r="CD28" s="1063"/>
      <c r="CE28" s="1061"/>
      <c r="CF28" s="1061"/>
      <c r="CG28" s="1061"/>
      <c r="CH28" s="1061"/>
      <c r="CI28" s="1061"/>
      <c r="CJ28" s="1061"/>
      <c r="CK28" s="1061"/>
      <c r="CL28" s="1061"/>
      <c r="CM28" s="1061"/>
      <c r="CN28" s="1061"/>
      <c r="CO28" s="1061"/>
      <c r="CP28" s="1061"/>
      <c r="CQ28" s="1061"/>
      <c r="CR28" s="1061"/>
      <c r="CS28" s="1061"/>
      <c r="CT28" s="1061"/>
      <c r="CU28" s="1061"/>
      <c r="CV28" s="1061"/>
      <c r="CW28" s="1061"/>
      <c r="CX28" s="1061"/>
      <c r="CY28" s="1061"/>
      <c r="CZ28" s="1061"/>
      <c r="DA28" s="1061"/>
      <c r="DB28" s="1061"/>
      <c r="DC28" s="1061"/>
      <c r="DD28" s="1061"/>
      <c r="DE28" s="1061"/>
      <c r="DF28" s="1061"/>
      <c r="DG28" s="1065"/>
      <c r="DH28" s="898"/>
      <c r="DI28" s="898"/>
      <c r="DJ28" s="898"/>
      <c r="DK28" s="898"/>
      <c r="DL28" s="898"/>
      <c r="DM28" s="898"/>
      <c r="DN28" s="898"/>
      <c r="DO28" s="909"/>
      <c r="DP28" s="1074" t="s">
        <v>457</v>
      </c>
      <c r="DQ28" s="1075"/>
      <c r="DR28" s="1075"/>
      <c r="DS28" s="1075"/>
      <c r="DT28" s="1075"/>
      <c r="DU28" s="1075"/>
      <c r="DV28" s="1075"/>
      <c r="DW28" s="1075"/>
      <c r="DX28" s="1075"/>
      <c r="DY28" s="1075"/>
      <c r="DZ28" s="1075"/>
      <c r="EA28" s="1075"/>
      <c r="EB28" s="1075"/>
      <c r="EC28" s="1076"/>
      <c r="ED28" s="8"/>
      <c r="EE28" s="1063"/>
      <c r="EF28" s="1061"/>
      <c r="EG28" s="1061"/>
      <c r="EH28" s="1061"/>
      <c r="EI28" s="1061"/>
      <c r="EJ28" s="1061"/>
      <c r="EK28" s="1061"/>
      <c r="EL28" s="1061"/>
      <c r="EM28" s="1061"/>
      <c r="EN28" s="1061"/>
      <c r="EO28" s="1061"/>
      <c r="EP28" s="1061"/>
      <c r="EQ28" s="1061"/>
      <c r="ER28" s="1061"/>
      <c r="ES28" s="1061"/>
      <c r="ET28" s="1061"/>
      <c r="EU28" s="1061"/>
      <c r="EV28" s="1061"/>
      <c r="EW28" s="1061"/>
      <c r="EX28" s="1061"/>
      <c r="EY28" s="1061"/>
      <c r="EZ28" s="1061"/>
      <c r="FA28" s="1061"/>
      <c r="FB28" s="1061"/>
      <c r="FC28" s="1061"/>
      <c r="FD28" s="1061"/>
      <c r="FE28" s="1061"/>
      <c r="FF28" s="1061"/>
      <c r="FG28" s="1061"/>
      <c r="FH28" s="1065"/>
      <c r="FI28" s="898"/>
      <c r="FJ28" s="898"/>
      <c r="FK28" s="898"/>
      <c r="FL28" s="898"/>
      <c r="FM28" s="898"/>
      <c r="FN28" s="898"/>
      <c r="FO28" s="898"/>
      <c r="FP28" s="909"/>
      <c r="FR28" s="1042"/>
      <c r="FS28" s="1043"/>
      <c r="FT28" s="1043"/>
      <c r="FU28" s="1043"/>
      <c r="FV28" s="1043"/>
      <c r="FW28" s="1044"/>
    </row>
    <row r="29" spans="1:225" s="5" customFormat="1" ht="6" customHeight="1" x14ac:dyDescent="0.15">
      <c r="B29" s="340"/>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6"/>
      <c r="BM29" s="6"/>
      <c r="BN29" s="6"/>
      <c r="BO29" s="420"/>
      <c r="BP29" s="421"/>
      <c r="BQ29" s="421"/>
      <c r="BR29" s="421"/>
      <c r="BS29" s="421"/>
      <c r="BT29" s="421"/>
      <c r="BU29" s="421"/>
      <c r="BV29" s="421"/>
      <c r="BW29" s="421"/>
      <c r="BX29" s="421"/>
      <c r="BY29" s="421"/>
      <c r="BZ29" s="421"/>
      <c r="CA29" s="421"/>
      <c r="CB29" s="422"/>
      <c r="CC29" s="186"/>
      <c r="CD29" s="411"/>
      <c r="CE29" s="412"/>
      <c r="CF29" s="1058" t="s">
        <v>428</v>
      </c>
      <c r="CG29" s="1059"/>
      <c r="CH29" s="413"/>
      <c r="CI29" s="412"/>
      <c r="CJ29" s="412"/>
      <c r="CK29" s="412"/>
      <c r="CL29" s="412"/>
      <c r="CM29" s="412"/>
      <c r="CN29" s="412"/>
      <c r="CO29" s="1058" t="s">
        <v>428</v>
      </c>
      <c r="CP29" s="1059"/>
      <c r="CQ29" s="413"/>
      <c r="CR29" s="412"/>
      <c r="CS29" s="412"/>
      <c r="CT29" s="412"/>
      <c r="CU29" s="412"/>
      <c r="CV29" s="412"/>
      <c r="CW29" s="412"/>
      <c r="CX29" s="1058" t="s">
        <v>428</v>
      </c>
      <c r="CY29" s="1059"/>
      <c r="CZ29" s="413"/>
      <c r="DA29" s="412"/>
      <c r="DB29" s="412"/>
      <c r="DC29" s="412"/>
      <c r="DD29" s="412"/>
      <c r="DE29" s="412"/>
      <c r="DF29" s="412"/>
      <c r="DG29" s="412"/>
      <c r="DH29" s="186"/>
      <c r="DI29" s="186"/>
      <c r="DJ29" s="186"/>
      <c r="DK29" s="186"/>
      <c r="DL29" s="186"/>
      <c r="DM29" s="186"/>
      <c r="DN29" s="186"/>
      <c r="DO29" s="100"/>
      <c r="DP29" s="420"/>
      <c r="DQ29" s="421"/>
      <c r="DR29" s="421"/>
      <c r="DS29" s="421"/>
      <c r="DT29" s="421"/>
      <c r="DU29" s="421"/>
      <c r="DV29" s="421"/>
      <c r="DW29" s="421"/>
      <c r="DX29" s="421"/>
      <c r="DY29" s="421"/>
      <c r="DZ29" s="421"/>
      <c r="EA29" s="421"/>
      <c r="EB29" s="421"/>
      <c r="EC29" s="422"/>
      <c r="ED29" s="186"/>
      <c r="EE29" s="411"/>
      <c r="EF29" s="412"/>
      <c r="EG29" s="1058" t="s">
        <v>428</v>
      </c>
      <c r="EH29" s="1059"/>
      <c r="EI29" s="413"/>
      <c r="EJ29" s="412"/>
      <c r="EK29" s="412"/>
      <c r="EL29" s="412"/>
      <c r="EM29" s="412"/>
      <c r="EN29" s="412"/>
      <c r="EO29" s="412"/>
      <c r="EP29" s="1058" t="s">
        <v>428</v>
      </c>
      <c r="EQ29" s="1059"/>
      <c r="ER29" s="413"/>
      <c r="ES29" s="412"/>
      <c r="ET29" s="412"/>
      <c r="EU29" s="412"/>
      <c r="EV29" s="412"/>
      <c r="EW29" s="412"/>
      <c r="EX29" s="412"/>
      <c r="EY29" s="1058" t="s">
        <v>428</v>
      </c>
      <c r="EZ29" s="1059"/>
      <c r="FA29" s="413"/>
      <c r="FB29" s="412"/>
      <c r="FC29" s="412"/>
      <c r="FD29" s="412"/>
      <c r="FE29" s="412"/>
      <c r="FF29" s="412"/>
      <c r="FG29" s="412"/>
      <c r="FH29" s="412"/>
      <c r="FI29" s="186"/>
      <c r="FJ29" s="186"/>
      <c r="FK29" s="186"/>
      <c r="FL29" s="186"/>
      <c r="FM29" s="186"/>
      <c r="FN29" s="186"/>
      <c r="FO29" s="186"/>
      <c r="FP29" s="100"/>
    </row>
    <row r="30" spans="1:225" s="5" customFormat="1" ht="12.75" customHeight="1" x14ac:dyDescent="0.15">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362"/>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row>
    <row r="31" spans="1:225" s="5" customFormat="1" ht="12.75" customHeight="1" x14ac:dyDescent="0.15">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362"/>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row>
    <row r="32" spans="1:225" s="5" customFormat="1" ht="12.75" customHeight="1" x14ac:dyDescent="0.15">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362"/>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row>
    <row r="33" spans="1:184" s="5" customFormat="1" ht="12.75" customHeight="1" x14ac:dyDescent="0.15">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362"/>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row>
    <row r="34" spans="1:184" s="5" customFormat="1" ht="24" customHeight="1" x14ac:dyDescent="0.1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340"/>
      <c r="AB34" s="125"/>
      <c r="AC34" s="125"/>
      <c r="AD34" s="125"/>
      <c r="AE34" s="125"/>
      <c r="AF34" s="125"/>
      <c r="AG34" s="125"/>
      <c r="AH34" s="125"/>
      <c r="AI34" s="125"/>
      <c r="AJ34" s="125"/>
      <c r="AK34" s="125"/>
      <c r="AL34" s="125"/>
      <c r="AM34" s="125"/>
      <c r="AN34" s="125"/>
      <c r="AO34" s="11"/>
      <c r="AP34" s="11"/>
      <c r="AQ34" s="1080" t="s">
        <v>461</v>
      </c>
      <c r="AR34" s="1080"/>
      <c r="AS34" s="1080"/>
      <c r="AT34" s="362"/>
      <c r="AU34" s="362"/>
      <c r="AV34" s="362"/>
      <c r="AW34" s="362"/>
      <c r="AX34" s="362"/>
      <c r="AY34" s="1080" t="s">
        <v>462</v>
      </c>
      <c r="AZ34" s="1080"/>
      <c r="BA34" s="1080"/>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6"/>
      <c r="EJ34" s="6"/>
      <c r="EK34" s="11"/>
      <c r="EL34" s="11"/>
      <c r="EM34" s="11"/>
      <c r="EN34" s="11"/>
      <c r="EO34" s="11"/>
      <c r="EP34" s="11"/>
      <c r="EQ34" s="11"/>
      <c r="ER34" s="11"/>
      <c r="ES34" s="11"/>
      <c r="ET34" s="11"/>
      <c r="EU34" s="6"/>
      <c r="EV34" s="11"/>
      <c r="EW34" s="11"/>
      <c r="EX34" s="11"/>
      <c r="EY34" s="11"/>
      <c r="EZ34" s="11"/>
      <c r="FA34" s="11"/>
      <c r="FB34" s="11"/>
      <c r="FC34" s="11"/>
      <c r="FD34" s="11"/>
      <c r="FE34" s="11"/>
      <c r="FF34" s="11"/>
      <c r="FG34" s="11"/>
      <c r="FH34" s="11"/>
      <c r="FI34" s="11"/>
      <c r="FJ34" s="6"/>
      <c r="FK34" s="6"/>
      <c r="FL34" s="6"/>
      <c r="FM34" s="6"/>
      <c r="FN34" s="6"/>
      <c r="FO34" s="11"/>
      <c r="FP34" s="11"/>
    </row>
    <row r="35" spans="1:184" s="5" customFormat="1" ht="16.5" customHeight="1" x14ac:dyDescent="0.15">
      <c r="B35" s="990" t="s">
        <v>458</v>
      </c>
      <c r="C35" s="990"/>
      <c r="D35" s="990"/>
      <c r="E35" s="990"/>
      <c r="F35" s="990"/>
      <c r="G35" s="990"/>
      <c r="H35" s="990"/>
      <c r="I35" s="990"/>
      <c r="J35" s="990"/>
      <c r="K35" s="990"/>
      <c r="L35" s="990"/>
      <c r="M35" s="990"/>
      <c r="N35" s="990"/>
      <c r="O35" s="990"/>
      <c r="P35" s="990"/>
      <c r="Q35" s="990"/>
      <c r="R35" s="990"/>
      <c r="S35" s="990"/>
      <c r="T35" s="990"/>
      <c r="U35" s="990"/>
      <c r="V35" s="990"/>
      <c r="W35" s="990"/>
      <c r="X35" s="990"/>
      <c r="Y35" s="990"/>
      <c r="Z35" s="125"/>
      <c r="AA35" s="340"/>
      <c r="AB35" s="1083"/>
      <c r="AC35" s="1084"/>
      <c r="AD35" s="1085"/>
      <c r="AE35" s="20"/>
      <c r="AF35" s="20"/>
      <c r="AG35" s="1089">
        <v>1</v>
      </c>
      <c r="AH35" s="1090"/>
      <c r="AI35" s="1091"/>
      <c r="AJ35" s="125"/>
      <c r="AK35" s="1089" t="s">
        <v>465</v>
      </c>
      <c r="AL35" s="1090"/>
      <c r="AM35" s="1091"/>
      <c r="AN35" s="20"/>
      <c r="AO35" s="25"/>
      <c r="AP35" s="25"/>
      <c r="AQ35" s="1052"/>
      <c r="AR35" s="1053"/>
      <c r="AS35" s="1054"/>
      <c r="AT35" s="353"/>
      <c r="AU35" s="1052"/>
      <c r="AV35" s="1053"/>
      <c r="AW35" s="1054"/>
      <c r="AX35" s="353"/>
      <c r="AY35" s="1052"/>
      <c r="AZ35" s="1053"/>
      <c r="BA35" s="1054"/>
      <c r="BB35" s="1071" t="s">
        <v>407</v>
      </c>
      <c r="BC35" s="1071"/>
      <c r="BD35" s="1052"/>
      <c r="BE35" s="1053"/>
      <c r="BF35" s="1054"/>
      <c r="BG35" s="353"/>
      <c r="BH35" s="1052"/>
      <c r="BI35" s="1053"/>
      <c r="BJ35" s="1054"/>
      <c r="BK35" s="353"/>
      <c r="BL35" s="1052"/>
      <c r="BM35" s="1053"/>
      <c r="BN35" s="1054"/>
      <c r="BO35" s="819" t="s">
        <v>459</v>
      </c>
      <c r="BP35" s="819"/>
      <c r="BQ35" s="819"/>
      <c r="BR35" s="819"/>
      <c r="BS35" s="819"/>
      <c r="BT35" s="819"/>
      <c r="BU35" s="819"/>
      <c r="BV35" s="819"/>
      <c r="BW35" s="819"/>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c r="CY35" s="364"/>
      <c r="CZ35" s="364"/>
      <c r="DA35" s="364"/>
      <c r="DB35" s="364"/>
      <c r="DC35" s="364"/>
      <c r="DD35" s="364"/>
      <c r="DE35" s="364"/>
      <c r="DF35" s="364"/>
      <c r="DG35" s="364"/>
      <c r="DH35" s="364"/>
      <c r="DI35" s="364"/>
      <c r="DJ35" s="364"/>
      <c r="DK35" s="364"/>
      <c r="DL35" s="364"/>
      <c r="DM35" s="364"/>
      <c r="DN35" s="364"/>
      <c r="DO35" s="364"/>
      <c r="DP35" s="364"/>
      <c r="DQ35" s="364"/>
      <c r="DR35" s="364"/>
      <c r="DS35" s="364"/>
      <c r="DT35" s="364"/>
      <c r="DU35" s="364"/>
      <c r="DV35" s="364"/>
      <c r="DW35" s="364"/>
      <c r="DX35" s="364"/>
      <c r="DY35" s="364"/>
      <c r="DZ35" s="364"/>
      <c r="EA35" s="364"/>
      <c r="EB35" s="364"/>
      <c r="EC35" s="364"/>
      <c r="ED35" s="364"/>
      <c r="EE35" s="364"/>
      <c r="EF35" s="364"/>
      <c r="EG35" s="364"/>
      <c r="EH35" s="364"/>
      <c r="EI35" s="364"/>
      <c r="EJ35" s="364"/>
      <c r="EK35" s="364"/>
      <c r="EL35" s="364"/>
      <c r="EM35" s="364"/>
      <c r="EN35" s="364"/>
      <c r="EO35" s="364"/>
      <c r="EP35" s="364"/>
      <c r="EQ35" s="364"/>
      <c r="ER35" s="364"/>
      <c r="ES35" s="364"/>
      <c r="ET35" s="364"/>
      <c r="EU35" s="364"/>
      <c r="EV35" s="364"/>
      <c r="EW35" s="364"/>
      <c r="EX35" s="364"/>
      <c r="EY35" s="364"/>
      <c r="EZ35" s="364"/>
      <c r="FA35" s="364"/>
      <c r="FB35" s="364"/>
      <c r="FC35" s="364"/>
      <c r="FD35" s="364"/>
      <c r="FE35" s="364"/>
      <c r="FF35" s="364"/>
      <c r="FG35" s="364"/>
      <c r="FH35" s="364"/>
      <c r="FI35" s="364"/>
      <c r="FJ35" s="364"/>
      <c r="FK35" s="364"/>
      <c r="FL35" s="364"/>
      <c r="FM35" s="364"/>
      <c r="FN35" s="364"/>
      <c r="FO35" s="364"/>
      <c r="FP35" s="364"/>
      <c r="FQ35" s="532"/>
      <c r="FR35" s="1046" t="s">
        <v>622</v>
      </c>
      <c r="FS35" s="1047"/>
      <c r="FT35" s="1048"/>
    </row>
    <row r="36" spans="1:184" s="5" customFormat="1" ht="16.5" customHeight="1" x14ac:dyDescent="0.15">
      <c r="B36" s="990"/>
      <c r="C36" s="990"/>
      <c r="D36" s="990"/>
      <c r="E36" s="990"/>
      <c r="F36" s="990"/>
      <c r="G36" s="990"/>
      <c r="H36" s="990"/>
      <c r="I36" s="990"/>
      <c r="J36" s="990"/>
      <c r="K36" s="990"/>
      <c r="L36" s="990"/>
      <c r="M36" s="990"/>
      <c r="N36" s="990"/>
      <c r="O36" s="990"/>
      <c r="P36" s="990"/>
      <c r="Q36" s="990"/>
      <c r="R36" s="990"/>
      <c r="S36" s="990"/>
      <c r="T36" s="990"/>
      <c r="U36" s="990"/>
      <c r="V36" s="990"/>
      <c r="W36" s="990"/>
      <c r="X36" s="990"/>
      <c r="Y36" s="990"/>
      <c r="Z36" s="125"/>
      <c r="AA36" s="340"/>
      <c r="AB36" s="1086"/>
      <c r="AC36" s="1087"/>
      <c r="AD36" s="1088"/>
      <c r="AE36" s="125"/>
      <c r="AF36" s="125"/>
      <c r="AG36" s="1092"/>
      <c r="AH36" s="1093"/>
      <c r="AI36" s="1094"/>
      <c r="AJ36" s="125"/>
      <c r="AK36" s="1092"/>
      <c r="AL36" s="1093"/>
      <c r="AM36" s="1094"/>
      <c r="AN36" s="125"/>
      <c r="AO36" s="11"/>
      <c r="AP36" s="11"/>
      <c r="AQ36" s="1055"/>
      <c r="AR36" s="1056"/>
      <c r="AS36" s="1057"/>
      <c r="AT36" s="353"/>
      <c r="AU36" s="1055"/>
      <c r="AV36" s="1056"/>
      <c r="AW36" s="1057"/>
      <c r="AX36" s="353"/>
      <c r="AY36" s="1055"/>
      <c r="AZ36" s="1056"/>
      <c r="BA36" s="1057"/>
      <c r="BB36" s="1071"/>
      <c r="BC36" s="1071"/>
      <c r="BD36" s="1055"/>
      <c r="BE36" s="1056"/>
      <c r="BF36" s="1057"/>
      <c r="BG36" s="353"/>
      <c r="BH36" s="1055"/>
      <c r="BI36" s="1056"/>
      <c r="BJ36" s="1057"/>
      <c r="BK36" s="353"/>
      <c r="BL36" s="1055"/>
      <c r="BM36" s="1056"/>
      <c r="BN36" s="1057"/>
      <c r="BO36" s="819"/>
      <c r="BP36" s="819"/>
      <c r="BQ36" s="819"/>
      <c r="BR36" s="819"/>
      <c r="BS36" s="819"/>
      <c r="BT36" s="819"/>
      <c r="BU36" s="819"/>
      <c r="BV36" s="819"/>
      <c r="BW36" s="819"/>
      <c r="BX36" s="353"/>
      <c r="BY36" s="353"/>
      <c r="BZ36" s="353"/>
      <c r="CA36" s="353"/>
      <c r="CB36" s="353"/>
      <c r="CC36" s="353"/>
      <c r="CD36" s="65"/>
      <c r="CE36" s="65"/>
      <c r="CF36" s="65"/>
      <c r="CG36" s="65"/>
      <c r="CH36" s="353"/>
      <c r="CI36" s="353"/>
      <c r="CJ36" s="353"/>
      <c r="CK36" s="353"/>
      <c r="CL36" s="353"/>
      <c r="CM36" s="353"/>
      <c r="CN36" s="65"/>
      <c r="CO36" s="65"/>
      <c r="CP36" s="65"/>
      <c r="CQ36" s="65"/>
      <c r="CR36" s="353"/>
      <c r="CS36" s="353"/>
      <c r="CT36" s="353"/>
      <c r="CU36" s="353"/>
      <c r="CV36" s="353"/>
      <c r="CW36" s="353"/>
      <c r="CX36" s="65"/>
      <c r="CY36" s="65"/>
      <c r="CZ36" s="65"/>
      <c r="DA36" s="65"/>
      <c r="DB36" s="353"/>
      <c r="DC36" s="353"/>
      <c r="DD36" s="353"/>
      <c r="DE36" s="353"/>
      <c r="DF36" s="353"/>
      <c r="DG36" s="353"/>
      <c r="DH36" s="353"/>
      <c r="DI36" s="353"/>
      <c r="DJ36" s="353"/>
      <c r="DK36" s="65"/>
      <c r="DL36" s="65"/>
      <c r="DM36" s="65"/>
      <c r="DN36" s="65"/>
      <c r="DO36" s="65"/>
      <c r="DP36" s="65"/>
      <c r="DQ36" s="353"/>
      <c r="DR36" s="353"/>
      <c r="DS36" s="353"/>
      <c r="DT36" s="353"/>
      <c r="DU36" s="353"/>
      <c r="DV36" s="353"/>
      <c r="DW36" s="353"/>
      <c r="DX36" s="353"/>
      <c r="DY36" s="353"/>
      <c r="DZ36" s="65"/>
      <c r="EA36" s="65"/>
      <c r="EB36" s="65"/>
      <c r="EC36" s="65"/>
      <c r="ED36" s="65"/>
      <c r="EE36" s="65"/>
      <c r="EF36" s="65"/>
      <c r="EG36" s="65"/>
      <c r="EH36" s="456"/>
      <c r="EI36" s="456"/>
      <c r="EJ36" s="456"/>
      <c r="EK36" s="456"/>
      <c r="EL36" s="456"/>
      <c r="EM36" s="456"/>
      <c r="EN36" s="456"/>
      <c r="EO36" s="456"/>
      <c r="EP36" s="456"/>
      <c r="EQ36" s="456"/>
      <c r="ER36" s="456"/>
      <c r="ES36" s="456"/>
      <c r="ET36" s="456"/>
      <c r="EU36" s="456"/>
      <c r="EV36" s="456"/>
      <c r="EW36" s="456"/>
      <c r="EX36" s="456"/>
      <c r="EY36" s="456"/>
      <c r="EZ36" s="456"/>
      <c r="FA36" s="456"/>
      <c r="FB36" s="456"/>
      <c r="FC36" s="456"/>
      <c r="FD36" s="456"/>
      <c r="FE36" s="456"/>
      <c r="FF36" s="456"/>
      <c r="FG36" s="456"/>
      <c r="FH36" s="456"/>
      <c r="FI36" s="456"/>
      <c r="FJ36" s="456"/>
      <c r="FK36" s="456"/>
      <c r="FL36" s="456"/>
      <c r="FM36" s="456"/>
      <c r="FN36" s="456"/>
      <c r="FO36" s="456"/>
      <c r="FP36" s="456"/>
      <c r="FR36" s="1049"/>
      <c r="FS36" s="1050"/>
      <c r="FT36" s="1051"/>
    </row>
    <row r="37" spans="1:184" s="5" customFormat="1" ht="21" customHeight="1" x14ac:dyDescent="0.1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1"/>
      <c r="AP37" s="11"/>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53"/>
      <c r="BP37" s="353"/>
      <c r="BQ37" s="353"/>
      <c r="BR37" s="353"/>
      <c r="BS37" s="353"/>
      <c r="BT37" s="353"/>
      <c r="BU37" s="353"/>
      <c r="BV37" s="353"/>
      <c r="BW37" s="353"/>
      <c r="BX37" s="353"/>
      <c r="BY37" s="353"/>
      <c r="BZ37" s="353"/>
      <c r="CA37" s="353"/>
      <c r="CB37" s="353"/>
      <c r="CC37" s="353"/>
      <c r="CD37" s="65"/>
      <c r="CE37" s="65"/>
      <c r="CF37" s="65"/>
      <c r="CG37" s="65"/>
      <c r="CH37" s="353"/>
      <c r="CI37" s="353"/>
      <c r="CJ37" s="353"/>
      <c r="CK37" s="353"/>
      <c r="CL37" s="353"/>
      <c r="CM37" s="353"/>
      <c r="CN37" s="65"/>
      <c r="CO37" s="65"/>
      <c r="CP37" s="65"/>
      <c r="CQ37" s="65"/>
      <c r="CR37" s="353"/>
      <c r="CS37" s="353"/>
      <c r="CT37" s="353"/>
      <c r="CU37" s="353"/>
      <c r="CV37" s="353"/>
      <c r="CW37" s="353"/>
      <c r="CX37" s="65"/>
      <c r="CY37" s="65"/>
      <c r="CZ37" s="65"/>
      <c r="DA37" s="65"/>
      <c r="DB37" s="353"/>
      <c r="DC37" s="353"/>
      <c r="DD37" s="353"/>
      <c r="DE37" s="353"/>
      <c r="DF37" s="353"/>
      <c r="DG37" s="353"/>
      <c r="DH37" s="353"/>
      <c r="DI37" s="353"/>
      <c r="DJ37" s="353"/>
      <c r="DK37" s="65"/>
      <c r="DL37" s="65"/>
      <c r="DM37" s="65"/>
      <c r="DN37" s="65"/>
      <c r="DO37" s="65"/>
      <c r="DP37" s="65"/>
      <c r="DQ37" s="353"/>
      <c r="DR37" s="353"/>
      <c r="DS37" s="353"/>
      <c r="DT37" s="353"/>
      <c r="DU37" s="353"/>
      <c r="DV37" s="353"/>
      <c r="DW37" s="353"/>
      <c r="DX37" s="353"/>
      <c r="DY37" s="353"/>
      <c r="DZ37" s="65"/>
      <c r="EA37" s="65"/>
      <c r="EB37" s="65"/>
      <c r="EC37" s="65"/>
      <c r="ED37" s="65"/>
      <c r="EE37" s="65"/>
      <c r="EF37" s="65"/>
      <c r="EG37" s="65"/>
      <c r="EH37" s="456"/>
      <c r="EI37" s="456"/>
      <c r="EJ37" s="456"/>
      <c r="EK37" s="456"/>
      <c r="EL37" s="456"/>
      <c r="EM37" s="456"/>
      <c r="EN37" s="456"/>
      <c r="EO37" s="456"/>
      <c r="EP37" s="456"/>
      <c r="EQ37" s="456"/>
      <c r="ER37" s="456"/>
      <c r="ES37" s="456"/>
      <c r="ET37" s="456"/>
      <c r="EU37" s="456"/>
      <c r="EV37" s="456"/>
      <c r="EW37" s="456"/>
      <c r="EX37" s="456"/>
      <c r="EY37" s="456"/>
      <c r="EZ37" s="456"/>
      <c r="FA37" s="456"/>
      <c r="FB37" s="456"/>
      <c r="FC37" s="456"/>
      <c r="FD37" s="456"/>
      <c r="FE37" s="456"/>
      <c r="FF37" s="456"/>
      <c r="FG37" s="456"/>
      <c r="FH37" s="456"/>
      <c r="FI37" s="456"/>
      <c r="FJ37" s="456"/>
      <c r="FK37" s="456"/>
      <c r="FL37" s="456"/>
      <c r="FM37" s="456"/>
      <c r="FN37" s="456"/>
      <c r="FO37" s="456"/>
      <c r="FP37" s="456"/>
    </row>
    <row r="38" spans="1:184" s="5" customFormat="1" ht="9" customHeight="1" x14ac:dyDescent="0.15">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6"/>
      <c r="AP38" s="6"/>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4"/>
      <c r="BR38" s="424"/>
      <c r="BS38" s="424"/>
      <c r="BT38" s="424"/>
      <c r="BU38" s="424"/>
      <c r="BV38" s="424"/>
      <c r="BW38" s="424"/>
      <c r="BX38" s="424"/>
      <c r="BY38" s="424"/>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c r="CZ38" s="424"/>
      <c r="DA38" s="424"/>
      <c r="DB38" s="424"/>
      <c r="DC38" s="424"/>
      <c r="DD38" s="424"/>
      <c r="DE38" s="424"/>
      <c r="DF38" s="424"/>
      <c r="DG38" s="424"/>
      <c r="DH38" s="424"/>
      <c r="DI38" s="424"/>
      <c r="DJ38" s="424"/>
      <c r="DK38" s="424"/>
      <c r="DL38" s="424"/>
      <c r="DM38" s="424"/>
      <c r="DN38" s="424"/>
      <c r="DO38" s="424"/>
      <c r="DP38" s="424"/>
      <c r="DQ38" s="424"/>
      <c r="DR38" s="424"/>
      <c r="DS38" s="424"/>
      <c r="DT38" s="424"/>
      <c r="DU38" s="424"/>
      <c r="DV38" s="424"/>
      <c r="DW38" s="424"/>
      <c r="DX38" s="424"/>
      <c r="DY38" s="424"/>
      <c r="DZ38" s="424"/>
      <c r="EA38" s="424"/>
      <c r="EB38" s="424"/>
      <c r="EC38" s="424"/>
      <c r="ED38" s="424"/>
      <c r="EE38" s="424"/>
      <c r="EF38" s="424"/>
      <c r="EG38" s="424"/>
      <c r="EH38" s="424"/>
      <c r="EI38" s="424"/>
      <c r="EJ38" s="424"/>
      <c r="EK38" s="424"/>
      <c r="EL38" s="424"/>
      <c r="EM38" s="424"/>
      <c r="EN38" s="424"/>
      <c r="EO38" s="424"/>
      <c r="EP38" s="424"/>
      <c r="EQ38" s="424"/>
      <c r="ER38" s="424"/>
      <c r="ES38" s="424"/>
      <c r="ET38" s="424"/>
      <c r="EU38" s="424"/>
      <c r="EV38" s="424"/>
      <c r="EW38" s="424"/>
      <c r="EX38" s="424"/>
      <c r="EY38" s="424"/>
      <c r="EZ38" s="424"/>
      <c r="FA38" s="424"/>
      <c r="FB38" s="424"/>
      <c r="FC38" s="424"/>
      <c r="FD38" s="424"/>
      <c r="FE38" s="424"/>
      <c r="FF38" s="424"/>
      <c r="FG38" s="424"/>
      <c r="FH38" s="424"/>
      <c r="FI38" s="424"/>
      <c r="FJ38" s="424"/>
      <c r="FK38" s="424"/>
      <c r="FL38" s="424"/>
      <c r="FM38" s="424"/>
      <c r="FN38" s="424"/>
      <c r="FO38" s="424"/>
      <c r="FP38" s="424"/>
    </row>
    <row r="39" spans="1:184" s="64" customFormat="1" ht="14.25" x14ac:dyDescent="0.15">
      <c r="A39" s="61"/>
      <c r="B39" s="401"/>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357"/>
      <c r="AH39" s="357"/>
      <c r="AI39" s="357"/>
      <c r="AJ39" s="357"/>
      <c r="AK39" s="357"/>
      <c r="AL39" s="357"/>
      <c r="AM39" s="357"/>
      <c r="AN39" s="357"/>
      <c r="AO39" s="362"/>
      <c r="AP39" s="362"/>
      <c r="AQ39" s="1115" t="s">
        <v>474</v>
      </c>
      <c r="AR39" s="1115"/>
      <c r="AS39" s="1115"/>
      <c r="AT39" s="369"/>
      <c r="AU39" s="369"/>
      <c r="AV39" s="369"/>
      <c r="AW39" s="369"/>
      <c r="AX39" s="369"/>
      <c r="AY39" s="1115" t="s">
        <v>475</v>
      </c>
      <c r="AZ39" s="1115"/>
      <c r="BA39" s="1115"/>
      <c r="BB39" s="197"/>
      <c r="BC39" s="197"/>
      <c r="BD39" s="197"/>
      <c r="BE39" s="197"/>
      <c r="BF39" s="197"/>
      <c r="BG39" s="197"/>
      <c r="BH39" s="197"/>
      <c r="BI39" s="197"/>
      <c r="BJ39" s="197"/>
      <c r="BK39" s="197"/>
      <c r="BL39" s="197"/>
      <c r="BM39" s="197"/>
      <c r="BN39" s="424"/>
      <c r="BO39" s="424"/>
      <c r="BP39" s="426"/>
      <c r="BQ39" s="427"/>
      <c r="BR39" s="40" t="s">
        <v>416</v>
      </c>
      <c r="BS39" s="427"/>
      <c r="BT39" s="427"/>
      <c r="BU39" s="427"/>
      <c r="BV39" s="428"/>
      <c r="BW39" s="429"/>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0"/>
      <c r="CT39" s="430"/>
      <c r="CU39" s="430"/>
      <c r="CV39" s="430"/>
      <c r="CW39" s="430"/>
      <c r="CX39" s="430"/>
      <c r="CY39" s="430"/>
      <c r="CZ39" s="430"/>
      <c r="DA39" s="430"/>
      <c r="DB39" s="430"/>
      <c r="DC39" s="430"/>
      <c r="DD39" s="430"/>
      <c r="DE39" s="430"/>
      <c r="DF39" s="430"/>
      <c r="DG39" s="430"/>
      <c r="DH39" s="430"/>
      <c r="DI39" s="430"/>
      <c r="DJ39" s="430"/>
      <c r="DK39" s="430"/>
      <c r="DL39" s="430"/>
      <c r="DM39" s="430"/>
      <c r="DN39" s="430"/>
      <c r="DO39" s="430"/>
      <c r="DP39" s="430"/>
      <c r="DQ39" s="430"/>
      <c r="DR39" s="430"/>
      <c r="DS39" s="430"/>
      <c r="DT39" s="430"/>
      <c r="DU39" s="430"/>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200"/>
      <c r="FR39" s="200"/>
      <c r="FS39" s="200"/>
      <c r="FT39" s="200"/>
      <c r="FU39" s="200"/>
      <c r="FV39" s="200"/>
      <c r="FW39" s="200"/>
      <c r="FX39" s="200"/>
      <c r="FY39" s="200"/>
      <c r="FZ39" s="200"/>
      <c r="GA39" s="200"/>
      <c r="GB39" s="200"/>
    </row>
    <row r="40" spans="1:184" s="5" customFormat="1" ht="33" customHeight="1" x14ac:dyDescent="0.2">
      <c r="A40" s="31"/>
      <c r="B40" s="1097" t="s">
        <v>417</v>
      </c>
      <c r="C40" s="1097"/>
      <c r="D40" s="1097"/>
      <c r="E40" s="1097"/>
      <c r="F40" s="1097"/>
      <c r="G40" s="1097"/>
      <c r="H40" s="1097"/>
      <c r="I40" s="1097"/>
      <c r="J40" s="1097"/>
      <c r="K40" s="1097"/>
      <c r="L40" s="1097"/>
      <c r="M40" s="1097"/>
      <c r="N40" s="1097"/>
      <c r="O40" s="1097"/>
      <c r="P40" s="1097"/>
      <c r="Q40" s="1097"/>
      <c r="R40" s="1097"/>
      <c r="S40" s="1097"/>
      <c r="T40" s="1097"/>
      <c r="U40" s="1097"/>
      <c r="V40" s="1097"/>
      <c r="W40" s="1097"/>
      <c r="X40" s="1097"/>
      <c r="Y40" s="1097"/>
      <c r="Z40" s="125"/>
      <c r="AA40" s="125"/>
      <c r="AB40" s="1098"/>
      <c r="AC40" s="1099"/>
      <c r="AD40" s="1100"/>
      <c r="AE40" s="431"/>
      <c r="AF40" s="431"/>
      <c r="AG40" s="1101" t="s">
        <v>418</v>
      </c>
      <c r="AH40" s="1102"/>
      <c r="AI40" s="1103"/>
      <c r="AJ40" s="125"/>
      <c r="AK40" s="1101" t="s">
        <v>419</v>
      </c>
      <c r="AL40" s="1102"/>
      <c r="AM40" s="1103"/>
      <c r="AN40" s="20"/>
      <c r="AO40" s="25"/>
      <c r="AP40" s="25"/>
      <c r="AQ40" s="923"/>
      <c r="AR40" s="924"/>
      <c r="AS40" s="925"/>
      <c r="AT40" s="353"/>
      <c r="AU40" s="923"/>
      <c r="AV40" s="924"/>
      <c r="AW40" s="925"/>
      <c r="AX40" s="353"/>
      <c r="AY40" s="923"/>
      <c r="AZ40" s="924"/>
      <c r="BA40" s="925"/>
      <c r="BB40" s="353"/>
      <c r="BC40" s="923"/>
      <c r="BD40" s="924"/>
      <c r="BE40" s="925"/>
      <c r="BF40" s="353"/>
      <c r="BG40" s="923"/>
      <c r="BH40" s="924"/>
      <c r="BI40" s="925"/>
      <c r="BJ40" s="353"/>
      <c r="BK40" s="923"/>
      <c r="BL40" s="924"/>
      <c r="BM40" s="925"/>
      <c r="BN40" s="424"/>
      <c r="BO40" s="424"/>
      <c r="BP40" s="424"/>
      <c r="BQ40" s="424"/>
      <c r="BR40" s="432"/>
      <c r="BS40" s="432"/>
      <c r="BT40" s="432"/>
      <c r="BU40" s="1114" t="str">
        <f>IF(会社名等!E12="","",会社名等!E12)</f>
        <v>一般財団法人　建設業情報管理センター　</v>
      </c>
      <c r="BV40" s="1114"/>
      <c r="BW40" s="1114"/>
      <c r="BX40" s="1114"/>
      <c r="BY40" s="1114"/>
      <c r="BZ40" s="1114"/>
      <c r="CA40" s="1114"/>
      <c r="CB40" s="1114"/>
      <c r="CC40" s="1114"/>
      <c r="CD40" s="1114"/>
      <c r="CE40" s="1114"/>
      <c r="CF40" s="1114"/>
      <c r="CG40" s="1114"/>
      <c r="CH40" s="1114"/>
      <c r="CI40" s="1114"/>
      <c r="CJ40" s="1114"/>
      <c r="CK40" s="1114"/>
      <c r="CL40" s="1114"/>
      <c r="CM40" s="1114"/>
      <c r="CN40" s="1114"/>
      <c r="CO40" s="1114"/>
      <c r="CP40" s="1114"/>
      <c r="CQ40" s="1114"/>
      <c r="CR40" s="1114"/>
      <c r="CS40" s="1114"/>
      <c r="CT40" s="1114"/>
      <c r="CU40" s="1114"/>
      <c r="CV40" s="1114"/>
      <c r="CW40" s="1114"/>
      <c r="CX40" s="1114"/>
      <c r="CY40" s="1114"/>
      <c r="CZ40" s="1114"/>
      <c r="DA40" s="1114"/>
      <c r="DB40" s="1114"/>
      <c r="DC40" s="1114"/>
      <c r="DD40" s="1114"/>
      <c r="DE40" s="1114"/>
      <c r="DF40" s="1114"/>
      <c r="DG40" s="1114"/>
      <c r="DH40" s="1114"/>
      <c r="DI40" s="1114"/>
      <c r="DJ40" s="1114"/>
      <c r="DK40" s="1114"/>
      <c r="DL40" s="1114"/>
      <c r="DM40" s="1114"/>
      <c r="DN40" s="1114"/>
      <c r="DO40" s="1114"/>
      <c r="DP40" s="1114"/>
      <c r="DQ40" s="1114"/>
      <c r="DR40" s="1114"/>
      <c r="DS40" s="1114"/>
      <c r="DT40" s="1114"/>
      <c r="DU40" s="1114"/>
      <c r="DV40" s="1114"/>
      <c r="DW40" s="1114"/>
      <c r="DX40" s="1114"/>
      <c r="DY40" s="1114"/>
      <c r="DZ40" s="1114"/>
      <c r="EA40" s="1114"/>
      <c r="EB40" s="1114"/>
      <c r="EC40" s="1114"/>
      <c r="ED40" s="1114"/>
      <c r="EE40" s="1114"/>
      <c r="EF40" s="1114"/>
      <c r="EG40" s="1114"/>
      <c r="EH40" s="1114"/>
      <c r="EI40" s="1114"/>
      <c r="EJ40" s="1114"/>
      <c r="EK40" s="1114"/>
      <c r="EL40" s="1114"/>
      <c r="EM40" s="1114"/>
      <c r="EN40" s="1114"/>
      <c r="EO40" s="1114"/>
      <c r="EP40" s="1114"/>
      <c r="EQ40" s="1114"/>
      <c r="ER40" s="1114"/>
      <c r="ES40" s="1114"/>
      <c r="ET40" s="1114"/>
      <c r="EU40" s="1114"/>
      <c r="EV40" s="1114"/>
      <c r="EW40" s="1114"/>
      <c r="EX40" s="1114"/>
      <c r="EY40" s="1114"/>
      <c r="EZ40" s="1114"/>
      <c r="FA40" s="1114"/>
      <c r="FB40" s="1114"/>
      <c r="FC40" s="1114"/>
      <c r="FD40" s="1114"/>
      <c r="FE40" s="1114"/>
      <c r="FF40" s="1114"/>
      <c r="FG40" s="1114"/>
      <c r="FH40" s="1114"/>
      <c r="FI40" s="1114"/>
      <c r="FJ40" s="1114"/>
      <c r="FK40" s="1114"/>
      <c r="FL40" s="1114"/>
      <c r="FM40" s="1114"/>
      <c r="FN40" s="1114"/>
      <c r="FO40" s="433"/>
      <c r="FP40" s="433"/>
      <c r="FQ40" s="434"/>
      <c r="FR40" s="434"/>
      <c r="FS40" s="434"/>
      <c r="FT40" s="434"/>
      <c r="FU40" s="434"/>
      <c r="FV40" s="434"/>
      <c r="FW40" s="434"/>
      <c r="FX40" s="434"/>
      <c r="FY40" s="434"/>
      <c r="FZ40" s="434"/>
      <c r="GA40" s="434"/>
      <c r="GB40" s="434"/>
    </row>
    <row r="41" spans="1:184" s="5" customFormat="1" ht="29.25" customHeight="1" x14ac:dyDescent="0.15">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row>
    <row r="42" spans="1:184" s="5" customFormat="1" ht="29.25" customHeight="1" x14ac:dyDescent="0.15">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row>
    <row r="43" spans="1:184" s="280" customFormat="1" ht="14.25" customHeight="1" x14ac:dyDescent="0.15">
      <c r="B43" s="1011" t="s">
        <v>460</v>
      </c>
      <c r="C43" s="1011"/>
      <c r="D43" s="1011"/>
      <c r="E43" s="1011"/>
      <c r="F43" s="1011"/>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1011"/>
      <c r="AG43" s="1011"/>
      <c r="AH43" s="1011"/>
      <c r="AI43" s="1011"/>
      <c r="AJ43" s="1011"/>
      <c r="AK43" s="1011"/>
      <c r="AL43" s="1011"/>
      <c r="AM43" s="1011"/>
      <c r="AN43" s="1011"/>
      <c r="AO43" s="1011"/>
      <c r="AP43" s="1011"/>
      <c r="AQ43" s="1011"/>
      <c r="AR43" s="1011"/>
      <c r="AS43" s="1011"/>
      <c r="AT43" s="1011"/>
      <c r="AU43" s="1011"/>
      <c r="AV43" s="1011"/>
      <c r="AW43" s="1011"/>
      <c r="AX43" s="1011"/>
      <c r="AY43" s="1011"/>
      <c r="AZ43" s="1011"/>
      <c r="BA43" s="1011"/>
      <c r="BB43" s="1011"/>
      <c r="BC43" s="1011"/>
      <c r="BD43" s="1011"/>
      <c r="BE43" s="1011"/>
      <c r="BF43" s="1011"/>
      <c r="BG43" s="1011"/>
      <c r="BH43" s="1011"/>
      <c r="BI43" s="1011"/>
      <c r="BJ43" s="1011"/>
      <c r="BK43" s="1011"/>
      <c r="BL43" s="1011"/>
      <c r="BM43" s="1011"/>
      <c r="BN43" s="1011"/>
      <c r="BO43" s="1011"/>
      <c r="BP43" s="1011"/>
      <c r="BQ43" s="1011"/>
      <c r="BR43" s="1011"/>
      <c r="BS43" s="1011"/>
      <c r="BT43" s="1011"/>
      <c r="BU43" s="1011"/>
      <c r="BV43" s="1011"/>
      <c r="BW43" s="1011"/>
      <c r="BX43" s="1011"/>
      <c r="BY43" s="1011"/>
      <c r="BZ43" s="1011"/>
      <c r="CA43" s="1011"/>
      <c r="CB43" s="1011"/>
      <c r="CC43" s="1011"/>
      <c r="CD43" s="1011"/>
      <c r="CE43" s="1011"/>
      <c r="CF43" s="1011"/>
      <c r="CG43" s="1011"/>
      <c r="CH43" s="1011"/>
      <c r="CI43" s="1011"/>
      <c r="CJ43" s="1011"/>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5"/>
      <c r="FG43" s="125"/>
      <c r="FH43" s="125"/>
      <c r="FI43" s="125"/>
      <c r="FJ43" s="125"/>
      <c r="FK43" s="125"/>
      <c r="FL43" s="125"/>
      <c r="FM43" s="125"/>
      <c r="FN43" s="125"/>
      <c r="FO43" s="125"/>
      <c r="FP43" s="125"/>
      <c r="FQ43" s="273"/>
      <c r="FR43" s="273"/>
      <c r="FS43" s="273"/>
      <c r="FT43" s="273"/>
      <c r="FU43" s="273"/>
      <c r="FV43" s="273"/>
      <c r="FW43" s="273"/>
      <c r="FX43" s="273"/>
      <c r="FY43" s="273"/>
      <c r="FZ43" s="273"/>
      <c r="GA43" s="273"/>
      <c r="GB43" s="273"/>
    </row>
    <row r="44" spans="1:184" s="280" customFormat="1" ht="14.25" customHeight="1" x14ac:dyDescent="0.15">
      <c r="B44" s="1011" t="s">
        <v>420</v>
      </c>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1011"/>
      <c r="AN44" s="1011"/>
      <c r="AO44" s="1011"/>
      <c r="AP44" s="1011"/>
      <c r="AQ44" s="1011"/>
      <c r="AR44" s="1011"/>
      <c r="AS44" s="1011"/>
      <c r="AT44" s="1011"/>
      <c r="AU44" s="1011"/>
      <c r="AV44" s="1011"/>
      <c r="AW44" s="1011"/>
      <c r="AX44" s="1011"/>
      <c r="AY44" s="1011"/>
      <c r="AZ44" s="1011"/>
      <c r="BA44" s="1011"/>
      <c r="BB44" s="1011"/>
      <c r="BC44" s="1011"/>
      <c r="BD44" s="1011"/>
      <c r="BE44" s="1011"/>
      <c r="BF44" s="1011"/>
      <c r="BG44" s="1011"/>
      <c r="BH44" s="1011"/>
      <c r="BI44" s="1011"/>
      <c r="BJ44" s="1011"/>
      <c r="BK44" s="1011"/>
      <c r="BL44" s="1011"/>
      <c r="BM44" s="1011"/>
      <c r="BN44" s="1011"/>
      <c r="BO44" s="1011"/>
      <c r="BP44" s="1011"/>
      <c r="BQ44" s="1011"/>
      <c r="BR44" s="1011"/>
      <c r="BS44" s="1011"/>
      <c r="BT44" s="1011"/>
      <c r="BU44" s="1011"/>
      <c r="BV44" s="1011"/>
      <c r="BW44" s="1011"/>
      <c r="BX44" s="1011"/>
      <c r="BY44" s="1011"/>
      <c r="BZ44" s="1011"/>
      <c r="CA44" s="1011"/>
      <c r="CB44" s="1011"/>
      <c r="CC44" s="1011"/>
      <c r="CD44" s="1011"/>
      <c r="CE44" s="1011"/>
      <c r="CF44" s="1011"/>
      <c r="CG44" s="1011"/>
      <c r="CH44" s="1011"/>
      <c r="CI44" s="1011"/>
      <c r="CJ44" s="1011"/>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5"/>
      <c r="FG44" s="125"/>
      <c r="FH44" s="125"/>
      <c r="FI44" s="125"/>
      <c r="FJ44" s="125"/>
      <c r="FK44" s="125"/>
      <c r="FL44" s="125"/>
      <c r="FM44" s="125"/>
      <c r="FN44" s="125"/>
      <c r="FO44" s="125"/>
      <c r="FP44" s="125"/>
      <c r="FQ44" s="273"/>
      <c r="FR44" s="273"/>
      <c r="FS44" s="273"/>
      <c r="FT44" s="273"/>
      <c r="FU44" s="273"/>
      <c r="FV44" s="273"/>
      <c r="FW44" s="273"/>
      <c r="FX44" s="273"/>
      <c r="FY44" s="273"/>
      <c r="FZ44" s="273"/>
      <c r="GA44" s="273"/>
      <c r="GB44" s="273"/>
    </row>
    <row r="45" spans="1:184" s="280" customFormat="1" ht="14.25" customHeight="1" x14ac:dyDescent="0.15">
      <c r="B45" s="1011" t="s">
        <v>421</v>
      </c>
      <c r="C45" s="1011"/>
      <c r="D45" s="1011"/>
      <c r="E45" s="1011"/>
      <c r="F45" s="1011"/>
      <c r="G45" s="1011"/>
      <c r="H45" s="1011"/>
      <c r="I45" s="1011"/>
      <c r="J45" s="1011"/>
      <c r="K45" s="1011"/>
      <c r="L45" s="1011"/>
      <c r="M45" s="1011"/>
      <c r="N45" s="1011"/>
      <c r="O45" s="1011"/>
      <c r="P45" s="1011"/>
      <c r="Q45" s="1011"/>
      <c r="R45" s="1011"/>
      <c r="S45" s="1011"/>
      <c r="T45" s="1011"/>
      <c r="U45" s="1011"/>
      <c r="V45" s="1011"/>
      <c r="W45" s="1011"/>
      <c r="X45" s="1011"/>
      <c r="Y45" s="1011"/>
      <c r="Z45" s="1011"/>
      <c r="AA45" s="1011"/>
      <c r="AB45" s="1011"/>
      <c r="AC45" s="1011"/>
      <c r="AD45" s="1011"/>
      <c r="AE45" s="1011"/>
      <c r="AF45" s="1011"/>
      <c r="AG45" s="1011"/>
      <c r="AH45" s="1011"/>
      <c r="AI45" s="1011"/>
      <c r="AJ45" s="1011"/>
      <c r="AK45" s="1011"/>
      <c r="AL45" s="1011"/>
      <c r="AM45" s="1011"/>
      <c r="AN45" s="1011"/>
      <c r="AO45" s="1011"/>
      <c r="AP45" s="1011"/>
      <c r="AQ45" s="1011"/>
      <c r="AR45" s="1011"/>
      <c r="AS45" s="1011"/>
      <c r="AT45" s="1011"/>
      <c r="AU45" s="1011"/>
      <c r="AV45" s="1011"/>
      <c r="AW45" s="1011"/>
      <c r="AX45" s="1011"/>
      <c r="AY45" s="1011"/>
      <c r="AZ45" s="1011"/>
      <c r="BA45" s="1011"/>
      <c r="BB45" s="1011"/>
      <c r="BC45" s="1011"/>
      <c r="BD45" s="1011"/>
      <c r="BE45" s="1011"/>
      <c r="BF45" s="1011"/>
      <c r="BG45" s="1011"/>
      <c r="BH45" s="1011"/>
      <c r="BI45" s="1011"/>
      <c r="BJ45" s="1011"/>
      <c r="BK45" s="1011"/>
      <c r="BL45" s="1011"/>
      <c r="BM45" s="1011"/>
      <c r="BN45" s="1011"/>
      <c r="BO45" s="1011"/>
      <c r="BP45" s="1011"/>
      <c r="BQ45" s="1011"/>
      <c r="BR45" s="1011"/>
      <c r="BS45" s="1011"/>
      <c r="BT45" s="1011"/>
      <c r="BU45" s="1011"/>
      <c r="BV45" s="1011"/>
      <c r="BW45" s="1011"/>
      <c r="BX45" s="1011"/>
      <c r="BY45" s="1011"/>
      <c r="BZ45" s="1011"/>
      <c r="CA45" s="1011"/>
      <c r="CB45" s="1011"/>
      <c r="CC45" s="1011"/>
      <c r="CD45" s="1011"/>
      <c r="CE45" s="1011"/>
      <c r="CF45" s="1011"/>
      <c r="CG45" s="1011"/>
      <c r="CH45" s="1011"/>
      <c r="CI45" s="1011"/>
      <c r="CJ45" s="1011"/>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273"/>
      <c r="FR45" s="273"/>
      <c r="FS45" s="273"/>
      <c r="FT45" s="273"/>
      <c r="FU45" s="273"/>
      <c r="FV45" s="273"/>
      <c r="FW45" s="273"/>
      <c r="FX45" s="273"/>
      <c r="FY45" s="273"/>
      <c r="FZ45" s="273"/>
      <c r="GA45" s="273"/>
      <c r="GB45" s="273"/>
    </row>
    <row r="46" spans="1:184" s="60" customFormat="1" ht="30.75" customHeight="1" x14ac:dyDescent="0.15">
      <c r="B46" s="337"/>
      <c r="C46" s="21"/>
      <c r="D46" s="21"/>
      <c r="E46" s="21"/>
      <c r="F46" s="21"/>
      <c r="G46" s="21"/>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18"/>
      <c r="FR46" s="18"/>
      <c r="FS46" s="18"/>
      <c r="FT46" s="18"/>
      <c r="FU46" s="18"/>
      <c r="FV46" s="18"/>
      <c r="FW46" s="18"/>
      <c r="FX46" s="18"/>
      <c r="FY46" s="18"/>
      <c r="FZ46" s="18"/>
      <c r="GA46" s="18"/>
      <c r="GB46" s="18"/>
    </row>
    <row r="47" spans="1:184" s="60" customFormat="1" ht="30.75" customHeight="1" x14ac:dyDescent="0.15">
      <c r="B47" s="337"/>
      <c r="C47" s="21"/>
      <c r="D47" s="21"/>
      <c r="E47" s="21"/>
      <c r="F47" s="21"/>
      <c r="G47" s="21"/>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18"/>
      <c r="FR47" s="18"/>
      <c r="FS47" s="18"/>
      <c r="FT47" s="18"/>
      <c r="FU47" s="18"/>
      <c r="FV47" s="18"/>
      <c r="FW47" s="18"/>
      <c r="FX47" s="18"/>
      <c r="FY47" s="18"/>
      <c r="FZ47" s="18"/>
      <c r="GA47" s="18"/>
      <c r="GB47" s="18"/>
    </row>
    <row r="48" spans="1:184" s="60" customFormat="1" ht="30.75" customHeight="1" x14ac:dyDescent="0.15">
      <c r="B48" s="337"/>
      <c r="C48" s="21"/>
      <c r="D48" s="21"/>
      <c r="E48" s="21"/>
      <c r="F48" s="21"/>
      <c r="G48" s="21"/>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18"/>
      <c r="FR48" s="18"/>
      <c r="FS48" s="18"/>
      <c r="FT48" s="18"/>
      <c r="FU48" s="18"/>
      <c r="FV48" s="18"/>
      <c r="FW48" s="18"/>
      <c r="FX48" s="18"/>
      <c r="FY48" s="18"/>
      <c r="FZ48" s="18"/>
      <c r="GA48" s="18"/>
      <c r="GB48" s="18"/>
    </row>
    <row r="49" spans="1:172" s="62" customFormat="1" ht="16.5" customHeight="1" x14ac:dyDescent="0.15">
      <c r="B49" s="340" t="s">
        <v>470</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row>
    <row r="50" spans="1:172" s="62" customFormat="1" ht="16.5" customHeight="1" x14ac:dyDescent="0.15">
      <c r="B50" s="1111" t="s">
        <v>529</v>
      </c>
      <c r="C50" s="1112"/>
      <c r="D50" s="1112"/>
      <c r="E50" s="1112"/>
      <c r="F50" s="1112"/>
      <c r="G50" s="1112"/>
      <c r="H50" s="1112"/>
      <c r="I50" s="1112"/>
      <c r="J50" s="1112"/>
      <c r="K50" s="1112"/>
      <c r="L50" s="1112"/>
      <c r="M50" s="1112"/>
      <c r="N50" s="1112"/>
      <c r="O50" s="1112"/>
      <c r="P50" s="1112"/>
      <c r="Q50" s="1112"/>
      <c r="R50" s="1112"/>
      <c r="S50" s="1112"/>
      <c r="T50" s="1112"/>
      <c r="U50" s="1112"/>
      <c r="V50" s="1112"/>
      <c r="W50" s="1112"/>
      <c r="X50" s="1112"/>
      <c r="Y50" s="1112"/>
      <c r="Z50" s="1112"/>
      <c r="AA50" s="1112"/>
      <c r="AB50" s="1112"/>
      <c r="AC50" s="1112"/>
      <c r="AD50" s="1112"/>
      <c r="AE50" s="1112"/>
      <c r="AF50" s="1112"/>
      <c r="AG50" s="1112"/>
      <c r="AH50" s="1112"/>
      <c r="AI50" s="1112"/>
      <c r="AJ50" s="1112"/>
      <c r="AK50" s="1112"/>
      <c r="AL50" s="1112"/>
      <c r="AM50" s="1112"/>
      <c r="AN50" s="1112"/>
      <c r="AO50" s="1112"/>
      <c r="AP50" s="1112"/>
      <c r="AQ50" s="1112"/>
      <c r="AR50" s="1112"/>
      <c r="AS50" s="1112"/>
      <c r="AT50" s="1112"/>
      <c r="AU50" s="1112"/>
      <c r="AV50" s="1112"/>
      <c r="AW50" s="1112"/>
      <c r="AX50" s="1112"/>
      <c r="AY50" s="1112"/>
      <c r="AZ50" s="1112"/>
      <c r="BA50" s="1112"/>
      <c r="BB50" s="1112"/>
      <c r="BC50" s="1112"/>
      <c r="BD50" s="1112"/>
      <c r="BE50" s="1112"/>
      <c r="BF50" s="1112"/>
      <c r="BG50" s="1112"/>
      <c r="BH50" s="1112"/>
      <c r="BI50" s="1112"/>
      <c r="BJ50" s="1112"/>
      <c r="BK50" s="1112"/>
      <c r="BL50" s="1112"/>
      <c r="BM50" s="1112"/>
      <c r="BN50" s="1112"/>
      <c r="BO50" s="1112"/>
      <c r="BP50" s="1112"/>
      <c r="BQ50" s="1112"/>
      <c r="BR50" s="1112"/>
      <c r="BS50" s="1112"/>
      <c r="BT50" s="1112"/>
      <c r="BU50" s="1112"/>
      <c r="BV50" s="1112"/>
      <c r="BW50" s="1112"/>
      <c r="BX50" s="1112"/>
      <c r="BY50" s="1112"/>
      <c r="BZ50" s="1112"/>
      <c r="CA50" s="1112"/>
      <c r="CB50" s="1112"/>
      <c r="CC50" s="1112"/>
      <c r="CD50" s="1112"/>
      <c r="CE50" s="1112"/>
      <c r="CF50" s="1112"/>
      <c r="CG50" s="1112"/>
      <c r="CH50" s="1113"/>
      <c r="CI50" s="435"/>
      <c r="CJ50" s="155"/>
      <c r="CK50" s="155"/>
      <c r="CL50" s="155"/>
      <c r="CM50" s="436"/>
      <c r="CN50" s="155"/>
      <c r="CO50" s="155"/>
      <c r="CP50" s="155"/>
      <c r="CQ50" s="1116" t="s">
        <v>530</v>
      </c>
      <c r="CR50" s="1116"/>
      <c r="CS50" s="1116"/>
      <c r="CT50" s="1116"/>
      <c r="CU50" s="1116"/>
      <c r="CV50" s="1116"/>
      <c r="CW50" s="1116"/>
      <c r="CX50" s="1116"/>
      <c r="CY50" s="1116"/>
      <c r="CZ50" s="1116"/>
      <c r="DA50" s="1116"/>
      <c r="DB50" s="1116"/>
      <c r="DC50" s="1116"/>
      <c r="DD50" s="1116"/>
      <c r="DE50" s="1116"/>
      <c r="DF50" s="1116"/>
      <c r="DG50" s="1116"/>
      <c r="DH50" s="1116"/>
      <c r="DI50" s="1116"/>
      <c r="DJ50" s="1116"/>
      <c r="DK50" s="1116"/>
      <c r="DL50" s="1116"/>
      <c r="DM50" s="1116"/>
      <c r="DN50" s="1116"/>
      <c r="DO50" s="1116"/>
      <c r="DP50" s="1116"/>
      <c r="DQ50" s="1116"/>
      <c r="DR50" s="1116"/>
      <c r="DS50" s="1116"/>
      <c r="DT50" s="1116"/>
      <c r="DU50" s="1116"/>
      <c r="DV50" s="1116"/>
      <c r="DW50" s="1116"/>
      <c r="DX50" s="1116"/>
      <c r="DY50" s="1116"/>
      <c r="DZ50" s="1116"/>
      <c r="EA50" s="1116"/>
      <c r="EB50" s="1116"/>
      <c r="EC50" s="1116"/>
      <c r="ED50" s="1116"/>
      <c r="EE50" s="1116"/>
      <c r="EF50" s="1116"/>
      <c r="EG50" s="1116"/>
      <c r="EH50" s="1116"/>
      <c r="EI50" s="1116"/>
      <c r="EJ50" s="1116"/>
      <c r="EK50" s="1116"/>
      <c r="EL50" s="1116"/>
      <c r="EM50" s="1116"/>
      <c r="EN50" s="1116"/>
      <c r="EO50" s="1116"/>
      <c r="EP50" s="1116"/>
      <c r="EQ50" s="1116"/>
      <c r="ER50" s="1116"/>
      <c r="ES50" s="1116"/>
      <c r="ET50" s="1116"/>
      <c r="EU50" s="1116"/>
      <c r="EV50" s="1116"/>
      <c r="EW50" s="1116"/>
      <c r="EX50" s="1116"/>
      <c r="EY50" s="1116"/>
      <c r="EZ50" s="1116"/>
      <c r="FA50" s="1116"/>
      <c r="FB50" s="1116"/>
      <c r="FC50" s="1116"/>
      <c r="FD50" s="1116"/>
      <c r="FE50" s="1116"/>
      <c r="FF50" s="1116"/>
      <c r="FG50" s="1116"/>
      <c r="FH50" s="1116"/>
      <c r="FI50" s="155"/>
      <c r="FJ50" s="155"/>
      <c r="FK50" s="155"/>
      <c r="FL50" s="155"/>
      <c r="FM50" s="155"/>
      <c r="FN50" s="155"/>
      <c r="FO50" s="155"/>
      <c r="FP50" s="419"/>
    </row>
    <row r="51" spans="1:172" s="62" customFormat="1" ht="16.5" customHeight="1" x14ac:dyDescent="0.15">
      <c r="A51" s="634" t="s">
        <v>640</v>
      </c>
      <c r="B51" s="437"/>
      <c r="C51" s="438"/>
      <c r="D51" s="438"/>
      <c r="E51" s="438"/>
      <c r="F51" s="438"/>
      <c r="G51" s="438"/>
      <c r="H51" s="438"/>
      <c r="I51" s="438"/>
      <c r="J51" s="438"/>
      <c r="K51" s="438"/>
      <c r="L51" s="438"/>
      <c r="M51" s="438"/>
      <c r="N51" s="438"/>
      <c r="O51" s="438"/>
      <c r="P51" s="438"/>
      <c r="Q51" s="438"/>
      <c r="R51" s="438"/>
      <c r="S51" s="438"/>
      <c r="T51" s="438"/>
      <c r="U51" s="438"/>
      <c r="V51" s="438"/>
      <c r="W51" s="438"/>
      <c r="X51" s="1102" t="s">
        <v>58</v>
      </c>
      <c r="Y51" s="1102"/>
      <c r="Z51" s="1102"/>
      <c r="AA51" s="1102"/>
      <c r="AB51" s="1102"/>
      <c r="AC51" s="1102"/>
      <c r="AD51" s="1102"/>
      <c r="AE51" s="1102"/>
      <c r="AF51" s="1117"/>
      <c r="AG51" s="1117"/>
      <c r="AH51" s="1117"/>
      <c r="AI51" s="1117"/>
      <c r="AJ51" s="1117"/>
      <c r="AK51" s="1117"/>
      <c r="AL51" s="1117"/>
      <c r="AM51" s="1117"/>
      <c r="AN51" s="1117"/>
      <c r="AO51" s="1117"/>
      <c r="AP51" s="1117"/>
      <c r="AQ51" s="1117"/>
      <c r="AR51" s="1117"/>
      <c r="AS51" s="1117"/>
      <c r="AT51" s="1117"/>
      <c r="AU51" s="1117"/>
      <c r="AV51" s="1117"/>
      <c r="AW51" s="1117"/>
      <c r="AX51" s="1117"/>
      <c r="AY51" s="1117"/>
      <c r="AZ51" s="1117"/>
      <c r="BA51" s="1117"/>
      <c r="BB51" s="1117"/>
      <c r="BC51" s="1117"/>
      <c r="BD51" s="1117"/>
      <c r="BE51" s="1117"/>
      <c r="BF51" s="1117"/>
      <c r="BG51" s="1117"/>
      <c r="BH51" s="1102" t="s">
        <v>57</v>
      </c>
      <c r="BI51" s="1102"/>
      <c r="BJ51" s="1102"/>
      <c r="BK51" s="1102"/>
      <c r="BL51" s="1102"/>
      <c r="BM51" s="1102"/>
      <c r="BN51" s="1102"/>
      <c r="BO51" s="439"/>
      <c r="BP51" s="439"/>
      <c r="BQ51" s="439"/>
      <c r="BR51" s="439"/>
      <c r="BS51" s="439"/>
      <c r="BT51" s="439"/>
      <c r="BU51" s="439"/>
      <c r="BV51" s="439"/>
      <c r="BW51" s="439"/>
      <c r="BX51" s="439"/>
      <c r="BY51" s="439"/>
      <c r="BZ51" s="439"/>
      <c r="CA51" s="439"/>
      <c r="CB51" s="439"/>
      <c r="CC51" s="439"/>
      <c r="CD51" s="438"/>
      <c r="CE51" s="438"/>
      <c r="CF51" s="438"/>
      <c r="CG51" s="438"/>
      <c r="CH51" s="438"/>
      <c r="CI51" s="437"/>
      <c r="CJ51" s="438"/>
      <c r="CK51" s="438"/>
      <c r="CL51" s="438"/>
      <c r="CM51" s="438"/>
      <c r="CN51" s="438"/>
      <c r="CO51" s="438"/>
      <c r="CP51" s="438"/>
      <c r="CQ51" s="438"/>
      <c r="CR51" s="438"/>
      <c r="CS51" s="438"/>
      <c r="CT51" s="438"/>
      <c r="CU51" s="438"/>
      <c r="CV51" s="438"/>
      <c r="CW51" s="438"/>
      <c r="CX51" s="438"/>
      <c r="CY51" s="438"/>
      <c r="CZ51" s="438"/>
      <c r="DA51" s="438"/>
      <c r="DB51" s="438"/>
      <c r="DC51" s="1118" t="s">
        <v>641</v>
      </c>
      <c r="DD51" s="1118"/>
      <c r="DE51" s="1118"/>
      <c r="DF51" s="1118"/>
      <c r="DG51" s="1118"/>
      <c r="DH51" s="1118"/>
      <c r="DI51" s="1118"/>
      <c r="DJ51" s="1118"/>
      <c r="DK51" s="1104"/>
      <c r="DL51" s="1104"/>
      <c r="DM51" s="1104"/>
      <c r="DN51" s="1104"/>
      <c r="DO51" s="1104"/>
      <c r="DP51" s="1104"/>
      <c r="DQ51" s="1104"/>
      <c r="DR51" s="804" t="s">
        <v>53</v>
      </c>
      <c r="DS51" s="804"/>
      <c r="DT51" s="804"/>
      <c r="DU51" s="804"/>
      <c r="DV51" s="804"/>
      <c r="DW51" s="924"/>
      <c r="DX51" s="924"/>
      <c r="DY51" s="924"/>
      <c r="DZ51" s="924"/>
      <c r="EA51" s="924"/>
      <c r="EB51" s="924"/>
      <c r="EC51" s="924"/>
      <c r="ED51" s="804" t="s">
        <v>54</v>
      </c>
      <c r="EE51" s="804"/>
      <c r="EF51" s="804"/>
      <c r="EG51" s="804"/>
      <c r="EH51" s="804"/>
      <c r="EI51" s="924"/>
      <c r="EJ51" s="924"/>
      <c r="EK51" s="924"/>
      <c r="EL51" s="924"/>
      <c r="EM51" s="924"/>
      <c r="EN51" s="924"/>
      <c r="EO51" s="924"/>
      <c r="EP51" s="804" t="s">
        <v>55</v>
      </c>
      <c r="EQ51" s="804"/>
      <c r="ER51" s="804"/>
      <c r="ES51" s="804"/>
      <c r="ET51" s="804"/>
      <c r="EU51" s="438"/>
      <c r="EV51" s="438"/>
      <c r="EW51" s="438"/>
      <c r="EX51" s="438"/>
      <c r="EY51" s="438"/>
      <c r="EZ51" s="438"/>
      <c r="FA51" s="438"/>
      <c r="FB51" s="438"/>
      <c r="FC51" s="438"/>
      <c r="FD51" s="438"/>
      <c r="FE51" s="438"/>
      <c r="FF51" s="438"/>
      <c r="FG51" s="438"/>
      <c r="FH51" s="438"/>
      <c r="FI51" s="438"/>
      <c r="FJ51" s="438"/>
      <c r="FK51" s="438"/>
      <c r="FL51" s="438"/>
      <c r="FM51" s="438"/>
      <c r="FN51" s="438"/>
      <c r="FO51" s="438"/>
      <c r="FP51" s="440"/>
    </row>
    <row r="52" spans="1:172" s="62" customFormat="1" ht="2.25" customHeight="1" x14ac:dyDescent="0.15">
      <c r="B52" s="408"/>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394"/>
      <c r="AZ52" s="394"/>
      <c r="BA52" s="394"/>
      <c r="BB52" s="394"/>
      <c r="BC52" s="394"/>
      <c r="BD52" s="394"/>
      <c r="BE52" s="394"/>
      <c r="BF52" s="394"/>
      <c r="BG52" s="394"/>
      <c r="BH52" s="394"/>
      <c r="BI52" s="394"/>
      <c r="BJ52" s="394"/>
      <c r="BK52" s="394"/>
      <c r="BL52" s="394"/>
      <c r="BM52" s="394"/>
      <c r="BN52" s="394"/>
      <c r="BO52" s="394"/>
      <c r="BP52" s="394"/>
      <c r="BQ52" s="394"/>
      <c r="BR52" s="394"/>
      <c r="BS52" s="394"/>
      <c r="BT52" s="394"/>
      <c r="BU52" s="394"/>
      <c r="BV52" s="394"/>
      <c r="BW52" s="394"/>
      <c r="BX52" s="394"/>
      <c r="BY52" s="394"/>
      <c r="BZ52" s="394"/>
      <c r="CA52" s="394"/>
      <c r="CB52" s="133"/>
      <c r="CC52" s="133"/>
      <c r="CD52" s="133"/>
      <c r="CE52" s="133"/>
      <c r="CF52" s="133"/>
      <c r="CG52" s="133"/>
      <c r="CH52" s="133"/>
      <c r="CI52" s="408"/>
      <c r="CJ52" s="133"/>
      <c r="CK52" s="133"/>
      <c r="CL52" s="133"/>
      <c r="CM52" s="133"/>
      <c r="CN52" s="133"/>
      <c r="CO52" s="133"/>
      <c r="CP52" s="133"/>
      <c r="CQ52" s="133"/>
      <c r="CR52" s="133"/>
      <c r="CS52" s="133"/>
      <c r="CT52" s="133"/>
      <c r="CU52" s="133"/>
      <c r="CV52" s="133"/>
      <c r="CW52" s="133"/>
      <c r="CX52" s="133"/>
      <c r="CY52" s="133"/>
      <c r="CZ52" s="133"/>
      <c r="DA52" s="133"/>
      <c r="DB52" s="133"/>
      <c r="DC52" s="133"/>
      <c r="DD52" s="394"/>
      <c r="DE52" s="394"/>
      <c r="DF52" s="394"/>
      <c r="DG52" s="394"/>
      <c r="DH52" s="394"/>
      <c r="DI52" s="394"/>
      <c r="DJ52" s="394"/>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394"/>
      <c r="EK52" s="394"/>
      <c r="EL52" s="394"/>
      <c r="EM52" s="394"/>
      <c r="EN52" s="394"/>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414"/>
    </row>
    <row r="53" spans="1:172" s="62" customFormat="1" ht="16.5" customHeight="1" x14ac:dyDescent="0.15">
      <c r="B53" s="1105" t="s">
        <v>422</v>
      </c>
      <c r="C53" s="1106"/>
      <c r="D53" s="1106"/>
      <c r="E53" s="1106"/>
      <c r="F53" s="1106"/>
      <c r="G53" s="1106"/>
      <c r="H53" s="1106"/>
      <c r="I53" s="1106"/>
      <c r="J53" s="1106"/>
      <c r="K53" s="1106"/>
      <c r="L53" s="1106"/>
      <c r="M53" s="1106"/>
      <c r="N53" s="1106"/>
      <c r="O53" s="1106"/>
      <c r="P53" s="1106"/>
      <c r="Q53" s="1106"/>
      <c r="R53" s="1106"/>
      <c r="S53" s="1106"/>
      <c r="T53" s="1106"/>
      <c r="U53" s="1106"/>
      <c r="V53" s="1106"/>
      <c r="W53" s="1106"/>
      <c r="X53" s="1106"/>
      <c r="Y53" s="1106"/>
      <c r="Z53" s="1106"/>
      <c r="AA53" s="1106"/>
      <c r="AB53" s="1106"/>
      <c r="AC53" s="1106"/>
      <c r="AD53" s="1106"/>
      <c r="AE53" s="1106"/>
      <c r="AF53" s="1106"/>
      <c r="AG53" s="1106"/>
      <c r="AH53" s="1106"/>
      <c r="AI53" s="1106"/>
      <c r="AJ53" s="1106"/>
      <c r="AK53" s="1106"/>
      <c r="AL53" s="1106"/>
      <c r="AM53" s="1106"/>
      <c r="AN53" s="1106"/>
      <c r="AO53" s="1106"/>
      <c r="AP53" s="1106"/>
      <c r="AQ53" s="1106"/>
      <c r="AR53" s="1106"/>
      <c r="AS53" s="1106"/>
      <c r="AT53" s="1106"/>
      <c r="AU53" s="1106"/>
      <c r="AV53" s="1106"/>
      <c r="AW53" s="1106"/>
      <c r="AX53" s="1106"/>
      <c r="AY53" s="1106"/>
      <c r="AZ53" s="1106"/>
      <c r="BA53" s="1106"/>
      <c r="BB53" s="1106"/>
      <c r="BC53" s="1106"/>
      <c r="BD53" s="1106"/>
      <c r="BE53" s="1106"/>
      <c r="BF53" s="1106"/>
      <c r="BG53" s="1106"/>
      <c r="BH53" s="1106"/>
      <c r="BI53" s="1106"/>
      <c r="BJ53" s="1106"/>
      <c r="BK53" s="1106"/>
      <c r="BL53" s="1106"/>
      <c r="BM53" s="1106"/>
      <c r="BN53" s="1106"/>
      <c r="BO53" s="1106"/>
      <c r="BP53" s="1106"/>
      <c r="BQ53" s="1106"/>
      <c r="BR53" s="1106"/>
      <c r="BS53" s="1106"/>
      <c r="BT53" s="1106"/>
      <c r="BU53" s="1106"/>
      <c r="BV53" s="1106"/>
      <c r="BW53" s="1106"/>
      <c r="BX53" s="1106"/>
      <c r="BY53" s="1106"/>
      <c r="BZ53" s="1106"/>
      <c r="CA53" s="1106"/>
      <c r="CB53" s="1106"/>
      <c r="CC53" s="1106"/>
      <c r="CD53" s="1106"/>
      <c r="CE53" s="1106"/>
      <c r="CF53" s="1106"/>
      <c r="CG53" s="1106"/>
      <c r="CH53" s="1107"/>
      <c r="CI53" s="437"/>
      <c r="CJ53" s="438"/>
      <c r="CK53" s="438"/>
      <c r="CL53" s="438"/>
      <c r="CM53" s="438"/>
      <c r="CN53" s="438"/>
      <c r="CO53" s="438"/>
      <c r="CP53" s="438"/>
      <c r="CQ53" s="1108" t="s">
        <v>423</v>
      </c>
      <c r="CR53" s="1108"/>
      <c r="CS53" s="1108"/>
      <c r="CT53" s="1108"/>
      <c r="CU53" s="1108"/>
      <c r="CV53" s="1108"/>
      <c r="CW53" s="1108"/>
      <c r="CX53" s="1108"/>
      <c r="CY53" s="1108"/>
      <c r="CZ53" s="1108"/>
      <c r="DA53" s="1108"/>
      <c r="DB53" s="1108"/>
      <c r="DC53" s="1108"/>
      <c r="DD53" s="1108"/>
      <c r="DE53" s="1108"/>
      <c r="DF53" s="1108"/>
      <c r="DG53" s="1108"/>
      <c r="DH53" s="1108"/>
      <c r="DI53" s="1108"/>
      <c r="DJ53" s="1108"/>
      <c r="DK53" s="1108"/>
      <c r="DL53" s="1108"/>
      <c r="DM53" s="1108"/>
      <c r="DN53" s="1108"/>
      <c r="DO53" s="1108"/>
      <c r="DP53" s="1108"/>
      <c r="DQ53" s="1108"/>
      <c r="DR53" s="1108"/>
      <c r="DS53" s="1108"/>
      <c r="DT53" s="1108"/>
      <c r="DU53" s="1108"/>
      <c r="DV53" s="1108"/>
      <c r="DW53" s="1108"/>
      <c r="DX53" s="1108"/>
      <c r="DY53" s="1108"/>
      <c r="DZ53" s="1108"/>
      <c r="EA53" s="1108"/>
      <c r="EB53" s="1108"/>
      <c r="EC53" s="1108"/>
      <c r="ED53" s="1108"/>
      <c r="EE53" s="1108"/>
      <c r="EF53" s="1108"/>
      <c r="EG53" s="1108"/>
      <c r="EH53" s="1108"/>
      <c r="EI53" s="1108"/>
      <c r="EJ53" s="1108"/>
      <c r="EK53" s="1108"/>
      <c r="EL53" s="1108"/>
      <c r="EM53" s="1108"/>
      <c r="EN53" s="1108"/>
      <c r="EO53" s="1108"/>
      <c r="EP53" s="1108"/>
      <c r="EQ53" s="1108"/>
      <c r="ER53" s="1108"/>
      <c r="ES53" s="1108"/>
      <c r="ET53" s="1108"/>
      <c r="EU53" s="1108"/>
      <c r="EV53" s="1108"/>
      <c r="EW53" s="1108"/>
      <c r="EX53" s="1108"/>
      <c r="EY53" s="1108"/>
      <c r="EZ53" s="1108"/>
      <c r="FA53" s="1108"/>
      <c r="FB53" s="1108"/>
      <c r="FC53" s="1108"/>
      <c r="FD53" s="1108"/>
      <c r="FE53" s="1108"/>
      <c r="FF53" s="1108"/>
      <c r="FG53" s="1108"/>
      <c r="FH53" s="1108"/>
      <c r="FI53" s="438"/>
      <c r="FJ53" s="438"/>
      <c r="FK53" s="438"/>
      <c r="FL53" s="438"/>
      <c r="FM53" s="438"/>
      <c r="FN53" s="438"/>
      <c r="FO53" s="438"/>
      <c r="FP53" s="440"/>
    </row>
    <row r="54" spans="1:172" s="60" customFormat="1" ht="101.25" customHeight="1" x14ac:dyDescent="0.15">
      <c r="B54" s="441"/>
      <c r="C54" s="1109"/>
      <c r="D54" s="1109"/>
      <c r="E54" s="1109"/>
      <c r="F54" s="1109"/>
      <c r="G54" s="1109"/>
      <c r="H54" s="1109"/>
      <c r="I54" s="1109"/>
      <c r="J54" s="1109"/>
      <c r="K54" s="1109"/>
      <c r="L54" s="1109"/>
      <c r="M54" s="1109"/>
      <c r="N54" s="1109"/>
      <c r="O54" s="1109"/>
      <c r="P54" s="1109"/>
      <c r="Q54" s="1109"/>
      <c r="R54" s="1109"/>
      <c r="S54" s="1109"/>
      <c r="T54" s="1109"/>
      <c r="U54" s="1109"/>
      <c r="V54" s="1109"/>
      <c r="W54" s="1109"/>
      <c r="X54" s="1109"/>
      <c r="Y54" s="1109"/>
      <c r="Z54" s="1109"/>
      <c r="AA54" s="1109"/>
      <c r="AB54" s="1109"/>
      <c r="AC54" s="1109"/>
      <c r="AD54" s="1109"/>
      <c r="AE54" s="1109"/>
      <c r="AF54" s="1109"/>
      <c r="AG54" s="1109"/>
      <c r="AH54" s="1109"/>
      <c r="AI54" s="1109"/>
      <c r="AJ54" s="1109"/>
      <c r="AK54" s="1109"/>
      <c r="AL54" s="1109"/>
      <c r="AM54" s="1109"/>
      <c r="AN54" s="1109"/>
      <c r="AO54" s="1109"/>
      <c r="AP54" s="1109"/>
      <c r="AQ54" s="1109"/>
      <c r="AR54" s="1109"/>
      <c r="AS54" s="1109"/>
      <c r="AT54" s="1109"/>
      <c r="AU54" s="1109"/>
      <c r="AV54" s="1109"/>
      <c r="AW54" s="1109"/>
      <c r="AX54" s="1109"/>
      <c r="AY54" s="1109"/>
      <c r="AZ54" s="1109"/>
      <c r="BA54" s="1109"/>
      <c r="BB54" s="1109"/>
      <c r="BC54" s="1109"/>
      <c r="BD54" s="1109"/>
      <c r="BE54" s="1109"/>
      <c r="BF54" s="1109"/>
      <c r="BG54" s="1109"/>
      <c r="BH54" s="1109"/>
      <c r="BI54" s="1109"/>
      <c r="BJ54" s="1109"/>
      <c r="BK54" s="1109"/>
      <c r="BL54" s="1109"/>
      <c r="BM54" s="1109"/>
      <c r="BN54" s="1109"/>
      <c r="BO54" s="1109"/>
      <c r="BP54" s="1109"/>
      <c r="BQ54" s="1109"/>
      <c r="BR54" s="1109"/>
      <c r="BS54" s="1109"/>
      <c r="BT54" s="1109"/>
      <c r="BU54" s="1109"/>
      <c r="BV54" s="1109"/>
      <c r="BW54" s="1109"/>
      <c r="BX54" s="1109"/>
      <c r="BY54" s="1109"/>
      <c r="BZ54" s="1109"/>
      <c r="CA54" s="1109"/>
      <c r="CB54" s="1109"/>
      <c r="CC54" s="1109"/>
      <c r="CD54" s="1109"/>
      <c r="CE54" s="1109"/>
      <c r="CF54" s="1109"/>
      <c r="CG54" s="1109"/>
      <c r="CH54" s="186"/>
      <c r="CI54" s="99"/>
      <c r="CJ54" s="1110"/>
      <c r="CK54" s="1110"/>
      <c r="CL54" s="1110"/>
      <c r="CM54" s="1110"/>
      <c r="CN54" s="1110"/>
      <c r="CO54" s="1110"/>
      <c r="CP54" s="1110"/>
      <c r="CQ54" s="1110"/>
      <c r="CR54" s="1110"/>
      <c r="CS54" s="1110"/>
      <c r="CT54" s="1110"/>
      <c r="CU54" s="1110"/>
      <c r="CV54" s="1110"/>
      <c r="CW54" s="1110"/>
      <c r="CX54" s="1110"/>
      <c r="CY54" s="1110"/>
      <c r="CZ54" s="1110"/>
      <c r="DA54" s="1110"/>
      <c r="DB54" s="1110"/>
      <c r="DC54" s="1110"/>
      <c r="DD54" s="1110"/>
      <c r="DE54" s="1110"/>
      <c r="DF54" s="1110"/>
      <c r="DG54" s="1110"/>
      <c r="DH54" s="1110"/>
      <c r="DI54" s="1110"/>
      <c r="DJ54" s="1110"/>
      <c r="DK54" s="1110"/>
      <c r="DL54" s="1110"/>
      <c r="DM54" s="1110"/>
      <c r="DN54" s="1110"/>
      <c r="DO54" s="1110"/>
      <c r="DP54" s="1110"/>
      <c r="DQ54" s="1110"/>
      <c r="DR54" s="1110"/>
      <c r="DS54" s="1110"/>
      <c r="DT54" s="1110"/>
      <c r="DU54" s="1110"/>
      <c r="DV54" s="1110"/>
      <c r="DW54" s="1110"/>
      <c r="DX54" s="1110"/>
      <c r="DY54" s="1110"/>
      <c r="DZ54" s="1110"/>
      <c r="EA54" s="1110"/>
      <c r="EB54" s="1110"/>
      <c r="EC54" s="1110"/>
      <c r="ED54" s="1110"/>
      <c r="EE54" s="1110"/>
      <c r="EF54" s="1110"/>
      <c r="EG54" s="1110"/>
      <c r="EH54" s="1110"/>
      <c r="EI54" s="1110"/>
      <c r="EJ54" s="1110"/>
      <c r="EK54" s="1110"/>
      <c r="EL54" s="1110"/>
      <c r="EM54" s="1110"/>
      <c r="EN54" s="1110"/>
      <c r="EO54" s="1110"/>
      <c r="EP54" s="1110"/>
      <c r="EQ54" s="1110"/>
      <c r="ER54" s="1110"/>
      <c r="ES54" s="1110"/>
      <c r="ET54" s="1110"/>
      <c r="EU54" s="1110"/>
      <c r="EV54" s="1110"/>
      <c r="EW54" s="1110"/>
      <c r="EX54" s="1110"/>
      <c r="EY54" s="1110"/>
      <c r="EZ54" s="1110"/>
      <c r="FA54" s="1110"/>
      <c r="FB54" s="1110"/>
      <c r="FC54" s="1110"/>
      <c r="FD54" s="1110"/>
      <c r="FE54" s="1110"/>
      <c r="FF54" s="1110"/>
      <c r="FG54" s="1110"/>
      <c r="FH54" s="1110"/>
      <c r="FI54" s="1110"/>
      <c r="FJ54" s="1110"/>
      <c r="FK54" s="1110"/>
      <c r="FL54" s="1110"/>
      <c r="FM54" s="1110"/>
      <c r="FN54" s="1110"/>
      <c r="FO54" s="1110"/>
      <c r="FP54" s="442"/>
    </row>
    <row r="55" spans="1:172" s="60" customFormat="1" ht="16.5" customHeight="1" x14ac:dyDescent="0.15">
      <c r="B55" s="337"/>
      <c r="C55" s="337"/>
      <c r="D55" s="337"/>
      <c r="E55" s="337"/>
      <c r="F55" s="337"/>
      <c r="G55" s="337"/>
      <c r="H55" s="337"/>
      <c r="I55" s="337"/>
      <c r="J55" s="337"/>
      <c r="K55" s="337"/>
      <c r="L55" s="337"/>
      <c r="M55" s="337"/>
      <c r="N55" s="337"/>
      <c r="O55" s="337"/>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c r="BG55" s="443"/>
      <c r="BH55" s="337"/>
      <c r="BI55" s="337"/>
      <c r="BJ55" s="337"/>
      <c r="BK55" s="337"/>
      <c r="BL55" s="337"/>
      <c r="BM55" s="337"/>
      <c r="BN55" s="337"/>
      <c r="BO55" s="337"/>
      <c r="BP55" s="337"/>
      <c r="BQ55" s="337"/>
      <c r="BR55" s="337"/>
      <c r="BS55" s="337"/>
      <c r="BT55" s="337"/>
      <c r="BU55" s="337"/>
      <c r="BV55" s="337"/>
      <c r="BW55" s="337"/>
      <c r="BX55" s="337"/>
      <c r="BY55" s="337"/>
      <c r="BZ55" s="337"/>
      <c r="CA55" s="337"/>
      <c r="CB55" s="337"/>
      <c r="CC55" s="337"/>
      <c r="CD55" s="337"/>
      <c r="CE55" s="337"/>
      <c r="CF55" s="337"/>
      <c r="CG55" s="337"/>
      <c r="CH55" s="337"/>
      <c r="CI55" s="337"/>
      <c r="CJ55" s="337"/>
      <c r="CK55" s="337"/>
      <c r="CL55" s="337"/>
      <c r="CM55" s="337"/>
      <c r="CN55" s="337"/>
      <c r="CO55" s="337"/>
      <c r="CP55" s="337"/>
      <c r="CQ55" s="337"/>
      <c r="CR55" s="337"/>
      <c r="CS55" s="337"/>
      <c r="CT55" s="337"/>
      <c r="CU55" s="337"/>
      <c r="CV55" s="337"/>
      <c r="CW55" s="337"/>
      <c r="CX55" s="337"/>
      <c r="CY55" s="337"/>
      <c r="CZ55" s="337"/>
      <c r="DA55" s="337"/>
      <c r="DB55" s="337"/>
      <c r="DC55" s="337"/>
      <c r="DD55" s="337"/>
      <c r="DE55" s="337"/>
      <c r="DF55" s="337"/>
      <c r="DG55" s="337"/>
      <c r="DH55" s="337"/>
      <c r="DI55" s="337"/>
      <c r="DJ55" s="337"/>
      <c r="DK55" s="337"/>
      <c r="DL55" s="337"/>
      <c r="DM55" s="337"/>
      <c r="DN55" s="337"/>
      <c r="DO55" s="337"/>
      <c r="DP55" s="337"/>
      <c r="DQ55" s="337"/>
      <c r="DR55" s="337"/>
      <c r="DS55" s="337"/>
      <c r="DT55" s="337"/>
      <c r="DU55" s="337"/>
      <c r="DV55" s="337"/>
      <c r="DW55" s="337"/>
      <c r="DX55" s="337"/>
      <c r="DY55" s="337"/>
      <c r="DZ55" s="337"/>
      <c r="EA55" s="337"/>
      <c r="EB55" s="337"/>
      <c r="EC55" s="337"/>
      <c r="ED55" s="337"/>
      <c r="EE55" s="337"/>
      <c r="EF55" s="337"/>
      <c r="EG55" s="337"/>
      <c r="EH55" s="337"/>
      <c r="EI55" s="337"/>
      <c r="EJ55" s="337"/>
      <c r="EK55" s="337"/>
      <c r="EL55" s="337"/>
      <c r="EM55" s="337"/>
      <c r="EN55" s="337"/>
      <c r="EO55" s="337"/>
      <c r="EP55" s="337"/>
      <c r="EQ55" s="337"/>
      <c r="ER55" s="337"/>
      <c r="ES55" s="337"/>
      <c r="ET55" s="337"/>
      <c r="EU55" s="337"/>
      <c r="EV55" s="337"/>
      <c r="EW55" s="337"/>
      <c r="EX55" s="337"/>
      <c r="EY55" s="337"/>
      <c r="EZ55" s="337"/>
      <c r="FA55" s="337"/>
      <c r="FB55" s="337"/>
      <c r="FC55" s="337"/>
      <c r="FD55" s="337"/>
      <c r="FE55" s="337"/>
      <c r="FF55" s="337"/>
      <c r="FG55" s="337"/>
      <c r="FH55" s="337"/>
      <c r="FI55" s="337"/>
      <c r="FJ55" s="337"/>
      <c r="FK55" s="337"/>
      <c r="FL55" s="337"/>
      <c r="FM55" s="337"/>
      <c r="FN55" s="337"/>
      <c r="FO55" s="337"/>
      <c r="FP55" s="337"/>
    </row>
    <row r="56" spans="1:172" s="60" customFormat="1" ht="16.5" customHeight="1" x14ac:dyDescent="0.15">
      <c r="B56" s="337"/>
      <c r="C56" s="337"/>
      <c r="D56" s="337"/>
      <c r="E56" s="337"/>
      <c r="F56" s="337"/>
      <c r="G56" s="337"/>
      <c r="H56" s="337"/>
      <c r="I56" s="337"/>
      <c r="J56" s="337"/>
      <c r="K56" s="337"/>
      <c r="L56" s="337"/>
      <c r="M56" s="337"/>
      <c r="N56" s="337"/>
      <c r="O56" s="337"/>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443"/>
      <c r="AY56" s="443"/>
      <c r="AZ56" s="443"/>
      <c r="BA56" s="443"/>
      <c r="BB56" s="443"/>
      <c r="BC56" s="443"/>
      <c r="BD56" s="443"/>
      <c r="BE56" s="443"/>
      <c r="BF56" s="443"/>
      <c r="BG56" s="443"/>
      <c r="BH56" s="337"/>
      <c r="BI56" s="337"/>
      <c r="BJ56" s="337"/>
      <c r="BK56" s="337"/>
      <c r="BL56" s="337"/>
      <c r="BM56" s="337"/>
      <c r="BN56" s="337"/>
      <c r="BO56" s="337"/>
      <c r="BP56" s="337"/>
      <c r="BQ56" s="337"/>
      <c r="BR56" s="337"/>
      <c r="BS56" s="337"/>
      <c r="BT56" s="337"/>
      <c r="BU56" s="337"/>
      <c r="BV56" s="337"/>
      <c r="BW56" s="337"/>
      <c r="BX56" s="337"/>
      <c r="BY56" s="337"/>
      <c r="BZ56" s="337"/>
      <c r="CA56" s="337"/>
      <c r="CB56" s="337"/>
      <c r="CC56" s="337"/>
      <c r="CD56" s="337"/>
      <c r="CE56" s="337"/>
      <c r="CF56" s="337"/>
      <c r="CG56" s="337"/>
      <c r="CH56" s="337"/>
      <c r="CI56" s="337"/>
      <c r="CJ56" s="337"/>
      <c r="CK56" s="337"/>
      <c r="CL56" s="337"/>
      <c r="CM56" s="337"/>
      <c r="CN56" s="337"/>
      <c r="CO56" s="337"/>
      <c r="CP56" s="337"/>
      <c r="CQ56" s="337"/>
      <c r="CR56" s="337"/>
      <c r="CS56" s="337"/>
      <c r="CT56" s="337"/>
      <c r="CU56" s="337"/>
      <c r="CV56" s="337"/>
      <c r="CW56" s="337"/>
      <c r="CX56" s="337"/>
      <c r="CY56" s="337"/>
      <c r="CZ56" s="337"/>
      <c r="DA56" s="337"/>
      <c r="DB56" s="337"/>
      <c r="DC56" s="337"/>
      <c r="DD56" s="337"/>
      <c r="DE56" s="337"/>
      <c r="DF56" s="337"/>
      <c r="DG56" s="337"/>
      <c r="DH56" s="337"/>
      <c r="DI56" s="337"/>
      <c r="DJ56" s="337"/>
      <c r="DK56" s="337"/>
      <c r="DL56" s="337"/>
      <c r="DM56" s="337"/>
      <c r="DN56" s="337"/>
      <c r="DO56" s="337"/>
      <c r="DP56" s="337"/>
      <c r="DQ56" s="337"/>
      <c r="DR56" s="337"/>
      <c r="DS56" s="337"/>
      <c r="DT56" s="337"/>
      <c r="DU56" s="337"/>
      <c r="DV56" s="337"/>
      <c r="DW56" s="337"/>
      <c r="DX56" s="337"/>
      <c r="DY56" s="337"/>
      <c r="DZ56" s="337"/>
      <c r="EA56" s="337"/>
      <c r="EB56" s="337"/>
      <c r="EC56" s="337"/>
      <c r="ED56" s="337"/>
      <c r="EE56" s="337"/>
      <c r="EF56" s="337"/>
      <c r="EG56" s="337"/>
      <c r="EH56" s="337"/>
      <c r="EI56" s="337"/>
      <c r="EJ56" s="337"/>
      <c r="EK56" s="337"/>
      <c r="EL56" s="337"/>
      <c r="EM56" s="337"/>
      <c r="EN56" s="337"/>
      <c r="EO56" s="337"/>
      <c r="EP56" s="337"/>
      <c r="EQ56" s="337"/>
      <c r="ER56" s="337"/>
      <c r="ES56" s="337"/>
      <c r="ET56" s="337"/>
      <c r="EU56" s="337"/>
      <c r="EV56" s="337"/>
      <c r="EW56" s="337"/>
      <c r="EX56" s="337"/>
      <c r="EY56" s="337"/>
      <c r="EZ56" s="337"/>
      <c r="FA56" s="337"/>
      <c r="FB56" s="337"/>
      <c r="FC56" s="337"/>
      <c r="FD56" s="337"/>
      <c r="FE56" s="337"/>
      <c r="FF56" s="337"/>
      <c r="FG56" s="337"/>
      <c r="FH56" s="337"/>
      <c r="FI56" s="337"/>
      <c r="FJ56" s="337"/>
      <c r="FK56" s="337"/>
      <c r="FL56" s="337"/>
      <c r="FM56" s="337"/>
      <c r="FN56" s="337"/>
      <c r="FO56" s="337"/>
      <c r="FP56" s="337"/>
    </row>
    <row r="57" spans="1:172" s="60" customFormat="1" ht="16.5" customHeight="1" x14ac:dyDescent="0.15">
      <c r="B57" s="337"/>
      <c r="C57" s="337"/>
      <c r="D57" s="337"/>
      <c r="E57" s="337"/>
      <c r="F57" s="337"/>
      <c r="G57" s="337"/>
      <c r="H57" s="337"/>
      <c r="I57" s="337"/>
      <c r="J57" s="337"/>
      <c r="K57" s="337"/>
      <c r="L57" s="337"/>
      <c r="M57" s="337"/>
      <c r="N57" s="337"/>
      <c r="O57" s="337"/>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337"/>
      <c r="BI57" s="337"/>
      <c r="BJ57" s="337"/>
      <c r="BK57" s="337"/>
      <c r="BL57" s="337"/>
      <c r="BM57" s="337"/>
      <c r="BN57" s="337"/>
      <c r="BO57" s="337"/>
      <c r="BP57" s="337"/>
      <c r="BQ57" s="337"/>
      <c r="BR57" s="337"/>
      <c r="BS57" s="337"/>
      <c r="BT57" s="337"/>
      <c r="BU57" s="337"/>
      <c r="BV57" s="337"/>
      <c r="BW57" s="337"/>
      <c r="BX57" s="337"/>
      <c r="BY57" s="337"/>
      <c r="BZ57" s="337"/>
      <c r="CA57" s="337"/>
      <c r="CB57" s="337"/>
      <c r="CC57" s="337"/>
      <c r="CD57" s="337"/>
      <c r="CE57" s="337"/>
      <c r="CF57" s="337"/>
      <c r="CG57" s="337"/>
      <c r="CH57" s="337"/>
      <c r="CI57" s="337"/>
      <c r="CJ57" s="337"/>
      <c r="CK57" s="337"/>
      <c r="CL57" s="337"/>
      <c r="CM57" s="337"/>
      <c r="CN57" s="337"/>
      <c r="CO57" s="337"/>
      <c r="CP57" s="337"/>
      <c r="CQ57" s="337"/>
      <c r="CR57" s="337"/>
      <c r="CS57" s="337"/>
      <c r="CT57" s="337"/>
      <c r="CU57" s="337"/>
      <c r="CV57" s="337"/>
      <c r="CW57" s="337"/>
      <c r="CX57" s="337"/>
      <c r="CY57" s="337"/>
      <c r="CZ57" s="337"/>
      <c r="DA57" s="337"/>
      <c r="DB57" s="337"/>
      <c r="DC57" s="337"/>
      <c r="DD57" s="337"/>
      <c r="DE57" s="337"/>
      <c r="DF57" s="337"/>
      <c r="DG57" s="337"/>
      <c r="DH57" s="337"/>
      <c r="DI57" s="337"/>
      <c r="DJ57" s="337"/>
      <c r="DK57" s="337"/>
      <c r="DL57" s="337"/>
      <c r="DM57" s="337"/>
      <c r="DN57" s="337"/>
      <c r="DO57" s="337"/>
      <c r="DP57" s="337"/>
      <c r="DQ57" s="337"/>
      <c r="DR57" s="337"/>
      <c r="DS57" s="337"/>
      <c r="DT57" s="337"/>
      <c r="DU57" s="337"/>
      <c r="DV57" s="337"/>
      <c r="DW57" s="337"/>
      <c r="DX57" s="337"/>
      <c r="DY57" s="337"/>
      <c r="DZ57" s="337"/>
      <c r="EA57" s="337"/>
      <c r="EB57" s="337"/>
      <c r="EC57" s="337"/>
      <c r="ED57" s="337"/>
      <c r="EE57" s="337"/>
      <c r="EF57" s="337"/>
      <c r="EG57" s="337"/>
      <c r="EH57" s="337"/>
      <c r="EI57" s="337"/>
      <c r="EJ57" s="337"/>
      <c r="EK57" s="337"/>
      <c r="EL57" s="337"/>
      <c r="EM57" s="337"/>
      <c r="EN57" s="337"/>
      <c r="EO57" s="337"/>
      <c r="EP57" s="337"/>
      <c r="EQ57" s="337"/>
      <c r="ER57" s="337"/>
      <c r="ES57" s="337"/>
      <c r="ET57" s="337"/>
      <c r="EU57" s="337"/>
      <c r="EV57" s="337"/>
      <c r="EW57" s="337"/>
      <c r="EX57" s="337"/>
      <c r="EY57" s="337"/>
      <c r="EZ57" s="337"/>
      <c r="FA57" s="337"/>
      <c r="FB57" s="337"/>
      <c r="FC57" s="337"/>
      <c r="FD57" s="337"/>
      <c r="FE57" s="337"/>
      <c r="FF57" s="337"/>
      <c r="FG57" s="337"/>
      <c r="FH57" s="337"/>
      <c r="FI57" s="337"/>
      <c r="FJ57" s="337"/>
      <c r="FK57" s="337"/>
      <c r="FL57" s="337"/>
      <c r="FM57" s="337"/>
      <c r="FN57" s="337"/>
      <c r="FO57" s="337"/>
      <c r="FP57" s="337"/>
    </row>
    <row r="58" spans="1:172" s="60" customFormat="1" ht="16.5" customHeight="1" x14ac:dyDescent="0.15">
      <c r="B58" s="337"/>
      <c r="C58" s="337"/>
      <c r="D58" s="337"/>
      <c r="E58" s="337"/>
      <c r="F58" s="337"/>
      <c r="G58" s="337"/>
      <c r="H58" s="337"/>
      <c r="I58" s="337"/>
      <c r="J58" s="337"/>
      <c r="K58" s="337"/>
      <c r="L58" s="337"/>
      <c r="M58" s="337"/>
      <c r="N58" s="337"/>
      <c r="O58" s="337"/>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443"/>
      <c r="AY58" s="443"/>
      <c r="AZ58" s="443"/>
      <c r="BA58" s="443"/>
      <c r="BB58" s="443"/>
      <c r="BC58" s="443"/>
      <c r="BD58" s="443"/>
      <c r="BE58" s="443"/>
      <c r="BF58" s="443"/>
      <c r="BG58" s="443"/>
      <c r="BH58" s="337"/>
      <c r="BI58" s="337"/>
      <c r="BJ58" s="337"/>
      <c r="BK58" s="337"/>
      <c r="BL58" s="337"/>
      <c r="BM58" s="337"/>
      <c r="BN58" s="337"/>
      <c r="BO58" s="337"/>
      <c r="BP58" s="337"/>
      <c r="BQ58" s="337"/>
      <c r="BR58" s="337"/>
      <c r="BS58" s="337"/>
      <c r="BT58" s="337"/>
      <c r="BU58" s="337"/>
      <c r="BV58" s="337"/>
      <c r="BW58" s="337"/>
      <c r="BX58" s="337"/>
      <c r="BY58" s="337"/>
      <c r="BZ58" s="337"/>
      <c r="CA58" s="337"/>
      <c r="CB58" s="337"/>
      <c r="CC58" s="337"/>
      <c r="CD58" s="337"/>
      <c r="CE58" s="337"/>
      <c r="CF58" s="337"/>
      <c r="CG58" s="337"/>
      <c r="CH58" s="337"/>
      <c r="CI58" s="337"/>
      <c r="CJ58" s="337"/>
      <c r="CK58" s="337"/>
      <c r="CL58" s="337"/>
      <c r="CM58" s="337"/>
      <c r="CN58" s="337"/>
      <c r="CO58" s="337"/>
      <c r="CP58" s="337"/>
      <c r="CQ58" s="337"/>
      <c r="CR58" s="337"/>
      <c r="CS58" s="337"/>
      <c r="CT58" s="337"/>
      <c r="CU58" s="337"/>
      <c r="CV58" s="337"/>
      <c r="CW58" s="337"/>
      <c r="CX58" s="337"/>
      <c r="CY58" s="337"/>
      <c r="CZ58" s="337"/>
      <c r="DA58" s="337"/>
      <c r="DB58" s="337"/>
      <c r="DC58" s="337"/>
      <c r="DD58" s="337"/>
      <c r="DE58" s="337"/>
      <c r="DF58" s="337"/>
      <c r="DG58" s="337"/>
      <c r="DH58" s="337"/>
      <c r="DI58" s="337"/>
      <c r="DJ58" s="337"/>
      <c r="DK58" s="337"/>
      <c r="DL58" s="337"/>
      <c r="DM58" s="337"/>
      <c r="DN58" s="337"/>
      <c r="DO58" s="337"/>
      <c r="DP58" s="337"/>
      <c r="DQ58" s="337"/>
      <c r="DR58" s="337"/>
      <c r="DS58" s="337"/>
      <c r="DT58" s="337"/>
      <c r="DU58" s="337"/>
      <c r="DV58" s="337"/>
      <c r="DW58" s="337"/>
      <c r="DX58" s="337"/>
      <c r="DY58" s="337"/>
      <c r="DZ58" s="337"/>
      <c r="EA58" s="337"/>
      <c r="EB58" s="337"/>
      <c r="EC58" s="337"/>
      <c r="ED58" s="337"/>
      <c r="EE58" s="337"/>
      <c r="EF58" s="337"/>
      <c r="EG58" s="337"/>
      <c r="EH58" s="337"/>
      <c r="EI58" s="337"/>
      <c r="EJ58" s="337"/>
      <c r="EK58" s="337"/>
      <c r="EL58" s="337"/>
      <c r="EM58" s="337"/>
      <c r="EN58" s="337"/>
      <c r="EO58" s="337"/>
      <c r="EP58" s="337"/>
      <c r="EQ58" s="337"/>
      <c r="ER58" s="337"/>
      <c r="ES58" s="337"/>
      <c r="ET58" s="337"/>
      <c r="EU58" s="337"/>
      <c r="EV58" s="337"/>
      <c r="EW58" s="337"/>
      <c r="EX58" s="337"/>
      <c r="EY58" s="337"/>
      <c r="EZ58" s="337"/>
      <c r="FA58" s="337"/>
      <c r="FB58" s="337"/>
      <c r="FC58" s="337"/>
      <c r="FD58" s="337"/>
      <c r="FE58" s="337"/>
      <c r="FF58" s="337"/>
      <c r="FG58" s="337"/>
      <c r="FH58" s="337"/>
      <c r="FI58" s="337"/>
      <c r="FJ58" s="337"/>
      <c r="FK58" s="337"/>
      <c r="FL58" s="337"/>
      <c r="FM58" s="337"/>
      <c r="FN58" s="337"/>
      <c r="FO58" s="337"/>
      <c r="FP58" s="337"/>
    </row>
    <row r="59" spans="1:172" s="60" customFormat="1" ht="16.5" customHeight="1" x14ac:dyDescent="0.15">
      <c r="B59" s="337"/>
      <c r="C59" s="337"/>
      <c r="D59" s="337"/>
      <c r="E59" s="337"/>
      <c r="F59" s="337"/>
      <c r="G59" s="337"/>
      <c r="H59" s="337"/>
      <c r="I59" s="337"/>
      <c r="J59" s="337"/>
      <c r="K59" s="337"/>
      <c r="L59" s="337"/>
      <c r="M59" s="337"/>
      <c r="N59" s="337"/>
      <c r="O59" s="337"/>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443"/>
      <c r="AY59" s="443"/>
      <c r="AZ59" s="443"/>
      <c r="BA59" s="443"/>
      <c r="BB59" s="443"/>
      <c r="BC59" s="443"/>
      <c r="BD59" s="443"/>
      <c r="BE59" s="443"/>
      <c r="BF59" s="443"/>
      <c r="BG59" s="443"/>
      <c r="BH59" s="337"/>
      <c r="BI59" s="337"/>
      <c r="BJ59" s="337"/>
      <c r="BK59" s="337"/>
      <c r="BL59" s="337"/>
      <c r="BM59" s="337"/>
      <c r="BN59" s="337"/>
      <c r="BO59" s="337"/>
      <c r="BP59" s="337"/>
      <c r="BQ59" s="337"/>
      <c r="BR59" s="337"/>
      <c r="BS59" s="337"/>
      <c r="BT59" s="337"/>
      <c r="BU59" s="337"/>
      <c r="BV59" s="337"/>
      <c r="BW59" s="337"/>
      <c r="BX59" s="337"/>
      <c r="BY59" s="337"/>
      <c r="BZ59" s="337"/>
      <c r="CA59" s="337"/>
      <c r="CB59" s="337"/>
      <c r="CC59" s="337"/>
      <c r="CD59" s="337"/>
      <c r="CE59" s="337"/>
      <c r="CF59" s="337"/>
      <c r="CG59" s="337"/>
      <c r="CH59" s="337"/>
      <c r="CI59" s="337"/>
      <c r="CJ59" s="337"/>
      <c r="CK59" s="337"/>
      <c r="CL59" s="337"/>
      <c r="CM59" s="337"/>
      <c r="CN59" s="337"/>
      <c r="CO59" s="337"/>
      <c r="CP59" s="337"/>
      <c r="CQ59" s="337"/>
      <c r="CR59" s="337"/>
      <c r="CS59" s="337"/>
      <c r="CT59" s="337"/>
      <c r="CU59" s="337"/>
      <c r="CV59" s="337"/>
      <c r="CW59" s="337"/>
      <c r="CX59" s="337"/>
      <c r="CY59" s="337"/>
      <c r="CZ59" s="337"/>
      <c r="DA59" s="337"/>
      <c r="DB59" s="337"/>
      <c r="DC59" s="337"/>
      <c r="DD59" s="337"/>
      <c r="DE59" s="337"/>
      <c r="DF59" s="337"/>
      <c r="DG59" s="337"/>
      <c r="DH59" s="337"/>
      <c r="DI59" s="337"/>
      <c r="DJ59" s="337"/>
      <c r="DK59" s="337"/>
      <c r="DL59" s="337"/>
      <c r="DM59" s="337"/>
      <c r="DN59" s="337"/>
      <c r="DO59" s="337"/>
      <c r="DP59" s="337"/>
      <c r="DQ59" s="337"/>
      <c r="DR59" s="337"/>
      <c r="DS59" s="337"/>
      <c r="DT59" s="337"/>
      <c r="DU59" s="337"/>
      <c r="DV59" s="337"/>
      <c r="DW59" s="337"/>
      <c r="DX59" s="337"/>
      <c r="DY59" s="337"/>
      <c r="DZ59" s="337"/>
      <c r="EA59" s="337"/>
      <c r="EB59" s="337"/>
      <c r="EC59" s="337"/>
      <c r="ED59" s="337"/>
      <c r="EE59" s="337"/>
      <c r="EF59" s="337"/>
      <c r="EG59" s="337"/>
      <c r="EH59" s="337"/>
      <c r="EI59" s="337"/>
      <c r="EJ59" s="337"/>
      <c r="EK59" s="337"/>
      <c r="EL59" s="337"/>
      <c r="EM59" s="337"/>
      <c r="EN59" s="337"/>
      <c r="EO59" s="337"/>
      <c r="EP59" s="337"/>
      <c r="EQ59" s="337"/>
      <c r="ER59" s="337"/>
      <c r="ES59" s="337"/>
      <c r="ET59" s="337"/>
      <c r="EU59" s="337"/>
      <c r="EV59" s="337"/>
      <c r="EW59" s="337"/>
      <c r="EX59" s="337"/>
      <c r="EY59" s="337"/>
      <c r="EZ59" s="337"/>
      <c r="FA59" s="337"/>
      <c r="FB59" s="337"/>
      <c r="FC59" s="337"/>
      <c r="FD59" s="337"/>
      <c r="FE59" s="337"/>
      <c r="FF59" s="337"/>
      <c r="FG59" s="337"/>
      <c r="FH59" s="337"/>
      <c r="FI59" s="337"/>
      <c r="FJ59" s="337"/>
      <c r="FK59" s="337"/>
      <c r="FL59" s="337"/>
      <c r="FM59" s="337"/>
      <c r="FN59" s="337"/>
      <c r="FO59" s="337"/>
      <c r="FP59" s="337"/>
    </row>
    <row r="60" spans="1:172" s="60" customFormat="1" ht="16.5" customHeight="1" x14ac:dyDescent="0.15">
      <c r="B60" s="337"/>
      <c r="C60" s="337"/>
      <c r="D60" s="337"/>
      <c r="E60" s="337"/>
      <c r="F60" s="337"/>
      <c r="G60" s="337"/>
      <c r="H60" s="337"/>
      <c r="I60" s="337"/>
      <c r="J60" s="337"/>
      <c r="K60" s="337"/>
      <c r="L60" s="337"/>
      <c r="M60" s="337"/>
      <c r="N60" s="337"/>
      <c r="O60" s="337"/>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443"/>
      <c r="AY60" s="443"/>
      <c r="AZ60" s="443"/>
      <c r="BA60" s="443"/>
      <c r="BB60" s="443"/>
      <c r="BC60" s="443"/>
      <c r="BD60" s="443"/>
      <c r="BE60" s="443"/>
      <c r="BF60" s="443"/>
      <c r="BG60" s="443"/>
      <c r="BH60" s="337"/>
      <c r="BI60" s="337"/>
      <c r="BJ60" s="337"/>
      <c r="BK60" s="337"/>
      <c r="BL60" s="337"/>
      <c r="BM60" s="337"/>
      <c r="BN60" s="337"/>
      <c r="BO60" s="337"/>
      <c r="BP60" s="337"/>
      <c r="BQ60" s="337"/>
      <c r="BR60" s="337"/>
      <c r="BS60" s="337"/>
      <c r="BT60" s="337"/>
      <c r="BU60" s="337"/>
      <c r="BV60" s="337"/>
      <c r="BW60" s="337"/>
      <c r="BX60" s="337"/>
      <c r="BY60" s="337"/>
      <c r="BZ60" s="337"/>
      <c r="CA60" s="337"/>
      <c r="CB60" s="337"/>
      <c r="CC60" s="337"/>
      <c r="CD60" s="337"/>
      <c r="CE60" s="337"/>
      <c r="CF60" s="337"/>
      <c r="CG60" s="337"/>
      <c r="CH60" s="337"/>
      <c r="CI60" s="337"/>
      <c r="CJ60" s="337"/>
      <c r="CK60" s="337"/>
      <c r="CL60" s="337"/>
      <c r="CM60" s="337"/>
      <c r="CN60" s="337"/>
      <c r="CO60" s="337"/>
      <c r="CP60" s="337"/>
      <c r="CQ60" s="337"/>
      <c r="CR60" s="337"/>
      <c r="CS60" s="337"/>
      <c r="CT60" s="337"/>
      <c r="CU60" s="337"/>
      <c r="CV60" s="337"/>
      <c r="CW60" s="337"/>
      <c r="CX60" s="337"/>
      <c r="CY60" s="337"/>
      <c r="CZ60" s="337"/>
      <c r="DA60" s="337"/>
      <c r="DB60" s="337"/>
      <c r="DC60" s="337"/>
      <c r="DD60" s="337"/>
      <c r="DE60" s="337"/>
      <c r="DF60" s="337"/>
      <c r="DG60" s="337"/>
      <c r="DH60" s="337"/>
      <c r="DI60" s="337"/>
      <c r="DJ60" s="337"/>
      <c r="DK60" s="337"/>
      <c r="DL60" s="337"/>
      <c r="DM60" s="337"/>
      <c r="DN60" s="337"/>
      <c r="DO60" s="337"/>
      <c r="DP60" s="337"/>
      <c r="DQ60" s="337"/>
      <c r="DR60" s="337"/>
      <c r="DS60" s="337"/>
      <c r="DT60" s="337"/>
      <c r="DU60" s="337"/>
      <c r="DV60" s="337"/>
      <c r="DW60" s="337"/>
      <c r="DX60" s="337"/>
      <c r="DY60" s="337"/>
      <c r="DZ60" s="337"/>
      <c r="EA60" s="337"/>
      <c r="EB60" s="337"/>
      <c r="EC60" s="337"/>
      <c r="ED60" s="337"/>
      <c r="EE60" s="337"/>
      <c r="EF60" s="337"/>
      <c r="EG60" s="337"/>
      <c r="EH60" s="337"/>
      <c r="EI60" s="337"/>
      <c r="EJ60" s="337"/>
      <c r="EK60" s="337"/>
      <c r="EL60" s="337"/>
      <c r="EM60" s="337"/>
      <c r="EN60" s="337"/>
      <c r="EO60" s="337"/>
      <c r="EP60" s="337"/>
      <c r="EQ60" s="337"/>
      <c r="ER60" s="337"/>
      <c r="ES60" s="337"/>
      <c r="ET60" s="337"/>
      <c r="EU60" s="337"/>
      <c r="EV60" s="337"/>
      <c r="EW60" s="337"/>
      <c r="EX60" s="337"/>
      <c r="EY60" s="337"/>
      <c r="EZ60" s="337"/>
      <c r="FA60" s="337"/>
      <c r="FB60" s="337"/>
      <c r="FC60" s="337"/>
      <c r="FD60" s="337"/>
      <c r="FE60" s="337"/>
      <c r="FF60" s="337"/>
      <c r="FG60" s="337"/>
      <c r="FH60" s="337"/>
      <c r="FI60" s="337"/>
      <c r="FJ60" s="337"/>
      <c r="FK60" s="337"/>
      <c r="FL60" s="337"/>
      <c r="FM60" s="337"/>
      <c r="FN60" s="337"/>
      <c r="FO60" s="337"/>
      <c r="FP60" s="337"/>
    </row>
    <row r="61" spans="1:172" s="60" customFormat="1" ht="16.5" customHeight="1" x14ac:dyDescent="0.15">
      <c r="B61" s="337"/>
      <c r="C61" s="337"/>
      <c r="D61" s="337"/>
      <c r="E61" s="337"/>
      <c r="F61" s="337"/>
      <c r="G61" s="337"/>
      <c r="H61" s="337"/>
      <c r="I61" s="337"/>
      <c r="J61" s="337"/>
      <c r="K61" s="337"/>
      <c r="L61" s="337"/>
      <c r="M61" s="337"/>
      <c r="N61" s="337"/>
      <c r="O61" s="337"/>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443"/>
      <c r="AY61" s="443"/>
      <c r="AZ61" s="443"/>
      <c r="BA61" s="443"/>
      <c r="BB61" s="443"/>
      <c r="BC61" s="443"/>
      <c r="BD61" s="443"/>
      <c r="BE61" s="443"/>
      <c r="BF61" s="443"/>
      <c r="BG61" s="443"/>
      <c r="BH61" s="337"/>
      <c r="BI61" s="337"/>
      <c r="BJ61" s="337"/>
      <c r="BK61" s="337"/>
      <c r="BL61" s="337"/>
      <c r="BM61" s="337"/>
      <c r="BN61" s="337"/>
      <c r="BO61" s="337"/>
      <c r="BP61" s="337"/>
      <c r="BQ61" s="337"/>
      <c r="BR61" s="337"/>
      <c r="BS61" s="337"/>
      <c r="BT61" s="337"/>
      <c r="BU61" s="337"/>
      <c r="BV61" s="337"/>
      <c r="BW61" s="337"/>
      <c r="BX61" s="337"/>
      <c r="BY61" s="337"/>
      <c r="BZ61" s="337"/>
      <c r="CA61" s="337"/>
      <c r="CB61" s="337"/>
      <c r="CC61" s="337"/>
      <c r="CD61" s="337"/>
      <c r="CE61" s="337"/>
      <c r="CF61" s="337"/>
      <c r="CG61" s="337"/>
      <c r="CH61" s="337"/>
      <c r="CI61" s="337"/>
      <c r="CJ61" s="337"/>
      <c r="CK61" s="337"/>
      <c r="CL61" s="337"/>
      <c r="CM61" s="337"/>
      <c r="CN61" s="337"/>
      <c r="CO61" s="337"/>
      <c r="CP61" s="337"/>
      <c r="CQ61" s="337"/>
      <c r="CR61" s="337"/>
      <c r="CS61" s="337"/>
      <c r="CT61" s="337"/>
      <c r="CU61" s="337"/>
      <c r="CV61" s="337"/>
      <c r="CW61" s="337"/>
      <c r="CX61" s="337"/>
      <c r="CY61" s="337"/>
      <c r="CZ61" s="337"/>
      <c r="DA61" s="337"/>
      <c r="DB61" s="337"/>
      <c r="DC61" s="337"/>
      <c r="DD61" s="337"/>
      <c r="DE61" s="337"/>
      <c r="DF61" s="337"/>
      <c r="DG61" s="337"/>
      <c r="DH61" s="337"/>
      <c r="DI61" s="337"/>
      <c r="DJ61" s="337"/>
      <c r="DK61" s="337"/>
      <c r="DL61" s="337"/>
      <c r="DM61" s="337"/>
      <c r="DN61" s="337"/>
      <c r="DO61" s="337"/>
      <c r="DP61" s="337"/>
      <c r="DQ61" s="337"/>
      <c r="DR61" s="337"/>
      <c r="DS61" s="337"/>
      <c r="DT61" s="337"/>
      <c r="DU61" s="337"/>
      <c r="DV61" s="337"/>
      <c r="DW61" s="337"/>
      <c r="DX61" s="337"/>
      <c r="DY61" s="337"/>
      <c r="DZ61" s="337"/>
      <c r="EA61" s="337"/>
      <c r="EB61" s="337"/>
      <c r="EC61" s="337"/>
      <c r="ED61" s="337"/>
      <c r="EE61" s="337"/>
      <c r="EF61" s="337"/>
      <c r="EG61" s="337"/>
      <c r="EH61" s="337"/>
      <c r="EI61" s="337"/>
      <c r="EJ61" s="337"/>
      <c r="EK61" s="337"/>
      <c r="EL61" s="337"/>
      <c r="EM61" s="337"/>
      <c r="EN61" s="337"/>
      <c r="EO61" s="337"/>
      <c r="EP61" s="337"/>
      <c r="EQ61" s="337"/>
      <c r="ER61" s="337"/>
      <c r="ES61" s="337"/>
      <c r="ET61" s="337"/>
      <c r="EU61" s="337"/>
      <c r="EV61" s="337"/>
      <c r="EW61" s="337"/>
      <c r="EX61" s="337"/>
      <c r="EY61" s="337"/>
      <c r="EZ61" s="337"/>
      <c r="FA61" s="337"/>
      <c r="FB61" s="337"/>
      <c r="FC61" s="337"/>
      <c r="FD61" s="337"/>
      <c r="FE61" s="337"/>
      <c r="FF61" s="337"/>
      <c r="FG61" s="337"/>
      <c r="FH61" s="337"/>
      <c r="FI61" s="337"/>
      <c r="FJ61" s="337"/>
      <c r="FK61" s="337"/>
      <c r="FL61" s="337"/>
      <c r="FM61" s="337"/>
      <c r="FN61" s="337"/>
      <c r="FO61" s="337"/>
      <c r="FP61" s="337"/>
    </row>
    <row r="62" spans="1:172" s="60" customFormat="1" ht="16.5" customHeight="1" x14ac:dyDescent="0.15">
      <c r="B62" s="337"/>
      <c r="C62" s="337"/>
      <c r="D62" s="337"/>
      <c r="E62" s="337"/>
      <c r="F62" s="337"/>
      <c r="G62" s="337"/>
      <c r="H62" s="337"/>
      <c r="I62" s="337"/>
      <c r="J62" s="337"/>
      <c r="K62" s="337"/>
      <c r="L62" s="337"/>
      <c r="M62" s="337"/>
      <c r="N62" s="337"/>
      <c r="O62" s="337"/>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37"/>
      <c r="DF62" s="337"/>
      <c r="DG62" s="337"/>
      <c r="DH62" s="337"/>
      <c r="DI62" s="337"/>
      <c r="DJ62" s="337"/>
      <c r="DK62" s="337"/>
      <c r="DL62" s="337"/>
      <c r="DM62" s="337"/>
      <c r="DN62" s="337"/>
      <c r="DO62" s="337"/>
      <c r="DP62" s="337"/>
      <c r="DQ62" s="337"/>
      <c r="DR62" s="337"/>
      <c r="DS62" s="337"/>
      <c r="DT62" s="337"/>
      <c r="DU62" s="337"/>
      <c r="DV62" s="337"/>
      <c r="DW62" s="337"/>
      <c r="DX62" s="337"/>
      <c r="DY62" s="337"/>
      <c r="DZ62" s="337"/>
      <c r="EA62" s="337"/>
      <c r="EB62" s="337"/>
      <c r="EC62" s="337"/>
      <c r="ED62" s="337"/>
      <c r="EE62" s="337"/>
      <c r="EF62" s="337"/>
      <c r="EG62" s="337"/>
      <c r="EH62" s="337"/>
      <c r="EI62" s="337"/>
      <c r="EJ62" s="337"/>
      <c r="EK62" s="337"/>
      <c r="EL62" s="337"/>
      <c r="EM62" s="337"/>
      <c r="EN62" s="337"/>
      <c r="EO62" s="337"/>
      <c r="EP62" s="337"/>
      <c r="EQ62" s="337"/>
      <c r="ER62" s="337"/>
      <c r="ES62" s="337"/>
      <c r="ET62" s="337"/>
      <c r="EU62" s="337"/>
      <c r="EV62" s="337"/>
      <c r="EW62" s="337"/>
      <c r="EX62" s="337"/>
      <c r="EY62" s="337"/>
      <c r="EZ62" s="337"/>
      <c r="FA62" s="337"/>
      <c r="FB62" s="337"/>
      <c r="FC62" s="337"/>
      <c r="FD62" s="337"/>
      <c r="FE62" s="337"/>
      <c r="FF62" s="337"/>
      <c r="FG62" s="337"/>
      <c r="FH62" s="337"/>
      <c r="FI62" s="337"/>
      <c r="FJ62" s="337"/>
      <c r="FK62" s="337"/>
      <c r="FL62" s="337"/>
      <c r="FM62" s="337"/>
      <c r="FN62" s="337"/>
      <c r="FO62" s="337"/>
      <c r="FP62" s="337"/>
    </row>
    <row r="63" spans="1:172" s="60" customFormat="1" ht="16.5" customHeight="1" x14ac:dyDescent="0.15">
      <c r="B63" s="337"/>
      <c r="C63" s="337"/>
      <c r="D63" s="337"/>
      <c r="E63" s="337"/>
      <c r="F63" s="337"/>
      <c r="G63" s="337"/>
      <c r="H63" s="337"/>
      <c r="I63" s="337"/>
      <c r="J63" s="337"/>
      <c r="K63" s="337"/>
      <c r="L63" s="337"/>
      <c r="M63" s="337"/>
      <c r="N63" s="337"/>
      <c r="O63" s="337"/>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443"/>
      <c r="AY63" s="443"/>
      <c r="AZ63" s="443"/>
      <c r="BA63" s="443"/>
      <c r="BB63" s="443"/>
      <c r="BC63" s="443"/>
      <c r="BD63" s="443"/>
      <c r="BE63" s="443"/>
      <c r="BF63" s="443"/>
      <c r="BG63" s="443"/>
      <c r="BH63" s="337"/>
      <c r="BI63" s="337"/>
      <c r="BJ63" s="337"/>
      <c r="BK63" s="337"/>
      <c r="BL63" s="337"/>
      <c r="BM63" s="337"/>
      <c r="BN63" s="337"/>
      <c r="BO63" s="337"/>
      <c r="BP63" s="337"/>
      <c r="BQ63" s="337"/>
      <c r="BR63" s="337"/>
      <c r="BS63" s="337"/>
      <c r="BT63" s="337"/>
      <c r="BU63" s="337"/>
      <c r="BV63" s="337"/>
      <c r="BW63" s="337"/>
      <c r="BX63" s="337"/>
      <c r="BY63" s="337"/>
      <c r="BZ63" s="337"/>
      <c r="CA63" s="337"/>
      <c r="CB63" s="337"/>
      <c r="CC63" s="337"/>
      <c r="CD63" s="337"/>
      <c r="CE63" s="337"/>
      <c r="CF63" s="337"/>
      <c r="CG63" s="337"/>
      <c r="CH63" s="337"/>
      <c r="CI63" s="337"/>
      <c r="CJ63" s="337"/>
      <c r="CK63" s="337"/>
      <c r="CL63" s="337"/>
      <c r="CM63" s="337"/>
      <c r="CN63" s="337"/>
      <c r="CO63" s="337"/>
      <c r="CP63" s="337"/>
      <c r="CQ63" s="337"/>
      <c r="CR63" s="337"/>
      <c r="CS63" s="337"/>
      <c r="CT63" s="337"/>
      <c r="CU63" s="337"/>
      <c r="CV63" s="337"/>
      <c r="CW63" s="337"/>
      <c r="CX63" s="337"/>
      <c r="CY63" s="337"/>
      <c r="CZ63" s="337"/>
      <c r="DA63" s="337"/>
      <c r="DB63" s="337"/>
      <c r="DC63" s="337"/>
      <c r="DD63" s="337"/>
      <c r="DE63" s="337"/>
      <c r="DF63" s="337"/>
      <c r="DG63" s="337"/>
      <c r="DH63" s="337"/>
      <c r="DI63" s="337"/>
      <c r="DJ63" s="337"/>
      <c r="DK63" s="337"/>
      <c r="DL63" s="337"/>
      <c r="DM63" s="337"/>
      <c r="DN63" s="337"/>
      <c r="DO63" s="337"/>
      <c r="DP63" s="337"/>
      <c r="DQ63" s="337"/>
      <c r="DR63" s="337"/>
      <c r="DS63" s="337"/>
      <c r="DT63" s="337"/>
      <c r="DU63" s="337"/>
      <c r="DV63" s="337"/>
      <c r="DW63" s="337"/>
      <c r="DX63" s="337"/>
      <c r="DY63" s="337"/>
      <c r="DZ63" s="337"/>
      <c r="EA63" s="337"/>
      <c r="EB63" s="337"/>
      <c r="EC63" s="337"/>
      <c r="ED63" s="337"/>
      <c r="EE63" s="337"/>
      <c r="EF63" s="337"/>
      <c r="EG63" s="337"/>
      <c r="EH63" s="337"/>
      <c r="EI63" s="337"/>
      <c r="EJ63" s="337"/>
      <c r="EK63" s="337"/>
      <c r="EL63" s="337"/>
      <c r="EM63" s="337"/>
      <c r="EN63" s="337"/>
      <c r="EO63" s="337"/>
      <c r="EP63" s="337"/>
      <c r="EQ63" s="337"/>
      <c r="ER63" s="337"/>
      <c r="ES63" s="337"/>
      <c r="ET63" s="337"/>
      <c r="EU63" s="337"/>
      <c r="EV63" s="337"/>
      <c r="EW63" s="337"/>
      <c r="EX63" s="337"/>
      <c r="EY63" s="337"/>
      <c r="EZ63" s="337"/>
      <c r="FA63" s="337"/>
      <c r="FB63" s="337"/>
      <c r="FC63" s="337"/>
      <c r="FD63" s="337"/>
      <c r="FE63" s="337"/>
      <c r="FF63" s="337"/>
      <c r="FG63" s="337"/>
      <c r="FH63" s="337"/>
      <c r="FI63" s="337"/>
      <c r="FJ63" s="337"/>
      <c r="FK63" s="337"/>
      <c r="FL63" s="337"/>
      <c r="FM63" s="337"/>
      <c r="FN63" s="337"/>
      <c r="FO63" s="337"/>
      <c r="FP63" s="337"/>
    </row>
    <row r="64" spans="1:172" s="62" customFormat="1" ht="13.5" customHeight="1" x14ac:dyDescent="0.15">
      <c r="B64" s="33"/>
      <c r="C64" s="340" t="s">
        <v>424</v>
      </c>
      <c r="D64" s="6"/>
      <c r="E64" s="11"/>
      <c r="F64" s="11"/>
      <c r="G64" s="11"/>
      <c r="H64" s="11"/>
      <c r="I64" s="11"/>
      <c r="J64" s="1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21"/>
      <c r="DR64" s="21"/>
      <c r="DS64" s="21"/>
      <c r="DT64" s="21"/>
      <c r="DU64" s="21"/>
      <c r="DV64" s="21"/>
      <c r="DW64" s="21"/>
      <c r="DX64" s="21"/>
      <c r="DY64" s="21"/>
      <c r="DZ64" s="21"/>
      <c r="EA64" s="21"/>
      <c r="EB64" s="21"/>
      <c r="EC64" s="21"/>
      <c r="ED64" s="21"/>
      <c r="EE64" s="21"/>
      <c r="EF64" s="21"/>
      <c r="EG64" s="21"/>
      <c r="EH64" s="21"/>
      <c r="EI64" s="21"/>
      <c r="EJ64" s="21"/>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row>
    <row r="65" spans="2:172" s="22" customFormat="1" ht="24.75" customHeight="1" x14ac:dyDescent="0.2">
      <c r="B65" s="11"/>
      <c r="C65" s="1095" t="s">
        <v>425</v>
      </c>
      <c r="D65" s="1095"/>
      <c r="E65" s="1095"/>
      <c r="F65" s="1095"/>
      <c r="G65" s="1095"/>
      <c r="H65" s="1095"/>
      <c r="I65" s="1095"/>
      <c r="J65" s="1095"/>
      <c r="K65" s="1095"/>
      <c r="L65" s="1095"/>
      <c r="M65" s="1096"/>
      <c r="N65" s="1096"/>
      <c r="O65" s="1096"/>
      <c r="P65" s="1096"/>
      <c r="Q65" s="1096"/>
      <c r="R65" s="1096"/>
      <c r="S65" s="1096"/>
      <c r="T65" s="1096"/>
      <c r="U65" s="1096"/>
      <c r="V65" s="1096"/>
      <c r="W65" s="1096"/>
      <c r="X65" s="1096"/>
      <c r="Y65" s="1096"/>
      <c r="Z65" s="1096"/>
      <c r="AA65" s="1096"/>
      <c r="AB65" s="1096"/>
      <c r="AC65" s="1096"/>
      <c r="AD65" s="1096"/>
      <c r="AE65" s="1096"/>
      <c r="AF65" s="1096"/>
      <c r="AG65" s="1096"/>
      <c r="AH65" s="1096"/>
      <c r="AI65" s="1096"/>
      <c r="AJ65" s="1096"/>
      <c r="AK65" s="1096"/>
      <c r="AL65" s="1096"/>
      <c r="AM65" s="1096"/>
      <c r="AN65" s="1096"/>
      <c r="AO65" s="1096"/>
      <c r="AP65" s="1096"/>
      <c r="AQ65" s="1096"/>
      <c r="AR65" s="1096"/>
      <c r="AS65" s="1096"/>
      <c r="AT65" s="1096"/>
      <c r="AU65" s="1096"/>
      <c r="AV65" s="1096"/>
      <c r="AW65" s="1096"/>
      <c r="AX65" s="1096"/>
      <c r="AY65" s="1096"/>
      <c r="AZ65" s="1096"/>
      <c r="BA65" s="1096"/>
      <c r="BB65" s="1096"/>
      <c r="BC65" s="11"/>
      <c r="BD65" s="11"/>
      <c r="BE65" s="11"/>
      <c r="BF65" s="11"/>
      <c r="BG65" s="1095" t="s">
        <v>87</v>
      </c>
      <c r="BH65" s="1095"/>
      <c r="BI65" s="1095"/>
      <c r="BJ65" s="1095"/>
      <c r="BK65" s="1095"/>
      <c r="BL65" s="1095"/>
      <c r="BM65" s="1095"/>
      <c r="BN65" s="1095"/>
      <c r="BO65" s="1095"/>
      <c r="BP65" s="1095"/>
      <c r="BQ65" s="1095"/>
      <c r="BR65" s="1095"/>
      <c r="BS65" s="1095"/>
      <c r="BT65" s="1096"/>
      <c r="BU65" s="1096"/>
      <c r="BV65" s="1096"/>
      <c r="BW65" s="1096"/>
      <c r="BX65" s="1096"/>
      <c r="BY65" s="1096"/>
      <c r="BZ65" s="1096"/>
      <c r="CA65" s="1096"/>
      <c r="CB65" s="1096"/>
      <c r="CC65" s="1096"/>
      <c r="CD65" s="1096"/>
      <c r="CE65" s="1096"/>
      <c r="CF65" s="1096"/>
      <c r="CG65" s="1096"/>
      <c r="CH65" s="1096"/>
      <c r="CI65" s="1096"/>
      <c r="CJ65" s="1096"/>
      <c r="CK65" s="1096"/>
      <c r="CL65" s="1096"/>
      <c r="CM65" s="1096"/>
      <c r="CN65" s="1096"/>
      <c r="CO65" s="1096"/>
      <c r="CP65" s="1096"/>
      <c r="CQ65" s="1096"/>
      <c r="CR65" s="1096"/>
      <c r="CS65" s="1096"/>
      <c r="CT65" s="1096"/>
      <c r="CU65" s="1096"/>
      <c r="CV65" s="1096"/>
      <c r="CW65" s="1096"/>
      <c r="CX65" s="1096"/>
      <c r="CY65" s="1096"/>
      <c r="CZ65" s="1096"/>
      <c r="DA65" s="1096"/>
      <c r="DB65" s="1096"/>
      <c r="DC65" s="1096"/>
      <c r="DD65" s="1096"/>
      <c r="DE65" s="1096"/>
      <c r="DF65" s="1096"/>
      <c r="DG65" s="1096"/>
      <c r="DH65" s="1096"/>
      <c r="DI65" s="1096"/>
      <c r="DJ65" s="1096"/>
      <c r="DK65" s="1096"/>
      <c r="DL65" s="1096"/>
      <c r="DM65" s="1096"/>
      <c r="DN65" s="1096"/>
      <c r="DO65" s="1096"/>
      <c r="DP65" s="357"/>
      <c r="DQ65" s="11"/>
      <c r="DR65" s="11"/>
      <c r="DS65" s="11"/>
      <c r="DT65" s="1095" t="s">
        <v>86</v>
      </c>
      <c r="DU65" s="1095"/>
      <c r="DV65" s="1095"/>
      <c r="DW65" s="1095"/>
      <c r="DX65" s="1095"/>
      <c r="DY65" s="1095"/>
      <c r="DZ65" s="1095"/>
      <c r="EA65" s="1095"/>
      <c r="EB65" s="1095"/>
      <c r="EC65" s="1095"/>
      <c r="ED65" s="1095"/>
      <c r="EE65" s="1095"/>
      <c r="EF65" s="1095"/>
      <c r="EG65" s="1095"/>
      <c r="EH65" s="1096"/>
      <c r="EI65" s="1096"/>
      <c r="EJ65" s="1096"/>
      <c r="EK65" s="1096"/>
      <c r="EL65" s="1096"/>
      <c r="EM65" s="1096"/>
      <c r="EN65" s="1096"/>
      <c r="EO65" s="1096"/>
      <c r="EP65" s="1096"/>
      <c r="EQ65" s="1096"/>
      <c r="ER65" s="1096"/>
      <c r="ES65" s="1096"/>
      <c r="ET65" s="1096"/>
      <c r="EU65" s="1096"/>
      <c r="EV65" s="1096"/>
      <c r="EW65" s="1096"/>
      <c r="EX65" s="1096"/>
      <c r="EY65" s="1096"/>
      <c r="EZ65" s="1096"/>
      <c r="FA65" s="1096"/>
      <c r="FB65" s="1096"/>
      <c r="FC65" s="1096"/>
      <c r="FD65" s="1096"/>
      <c r="FE65" s="1096"/>
      <c r="FF65" s="1096"/>
      <c r="FG65" s="1096"/>
      <c r="FH65" s="1096"/>
      <c r="FI65" s="1096"/>
      <c r="FJ65" s="1096"/>
      <c r="FK65" s="1096"/>
      <c r="FL65" s="1096"/>
      <c r="FM65" s="1096"/>
      <c r="FN65" s="1096"/>
      <c r="FO65" s="1096"/>
      <c r="FP65" s="1096"/>
    </row>
    <row r="66" spans="2:172" s="5" customFormat="1" ht="24.75" customHeight="1" x14ac:dyDescent="0.2">
      <c r="B66" s="6"/>
      <c r="C66" s="1066" t="s">
        <v>12</v>
      </c>
      <c r="D66" s="1066"/>
      <c r="E66" s="1066"/>
      <c r="F66" s="1066"/>
      <c r="G66" s="1066"/>
      <c r="H66" s="1066"/>
      <c r="I66" s="1066"/>
      <c r="J66" s="1066"/>
      <c r="K66" s="1066"/>
      <c r="L66" s="1066"/>
      <c r="M66" s="1066"/>
      <c r="N66" s="1066"/>
      <c r="O66" s="1066"/>
      <c r="P66" s="1066"/>
      <c r="Q66" s="1066"/>
      <c r="R66" s="1066"/>
      <c r="S66" s="1066"/>
      <c r="T66" s="1066"/>
      <c r="U66" s="1067"/>
      <c r="V66" s="1067"/>
      <c r="W66" s="1067"/>
      <c r="X66" s="1067"/>
      <c r="Y66" s="1067"/>
      <c r="Z66" s="1067"/>
      <c r="AA66" s="1067"/>
      <c r="AB66" s="1067"/>
      <c r="AC66" s="1067"/>
      <c r="AD66" s="1067"/>
      <c r="AE66" s="1067"/>
      <c r="AF66" s="1067"/>
      <c r="AG66" s="1067"/>
      <c r="AH66" s="1067"/>
      <c r="AI66" s="1067"/>
      <c r="AJ66" s="1067"/>
      <c r="AK66" s="1067"/>
      <c r="AL66" s="1067"/>
      <c r="AM66" s="1067"/>
      <c r="AN66" s="1067"/>
      <c r="AO66" s="1067"/>
      <c r="AP66" s="1067"/>
      <c r="AQ66" s="1067"/>
      <c r="AR66" s="1067"/>
      <c r="AS66" s="1067"/>
      <c r="AT66" s="1067"/>
      <c r="AU66" s="1067"/>
      <c r="AV66" s="1067"/>
      <c r="AW66" s="1067"/>
      <c r="AX66" s="1067"/>
      <c r="AY66" s="1067"/>
      <c r="AZ66" s="1067"/>
      <c r="BA66" s="1067"/>
      <c r="BB66" s="1067"/>
      <c r="BC66" s="11"/>
      <c r="BD66" s="11"/>
      <c r="BE66" s="11"/>
      <c r="BF66" s="11"/>
      <c r="BG66" s="359"/>
      <c r="BH66" s="359"/>
      <c r="BI66" s="359"/>
      <c r="BJ66" s="359"/>
      <c r="BK66" s="359"/>
      <c r="BL66" s="359"/>
      <c r="BM66" s="359"/>
      <c r="BN66" s="359"/>
      <c r="BO66" s="359"/>
      <c r="BP66" s="359"/>
      <c r="BQ66" s="359"/>
      <c r="BR66" s="359"/>
      <c r="BS66" s="359"/>
      <c r="BT66" s="359"/>
      <c r="BU66" s="359"/>
      <c r="BV66" s="359"/>
      <c r="BW66" s="359"/>
      <c r="BX66" s="354"/>
      <c r="BY66" s="354"/>
      <c r="BZ66" s="354"/>
      <c r="CA66" s="354"/>
      <c r="CB66" s="354"/>
      <c r="CC66" s="354"/>
      <c r="CD66" s="354"/>
      <c r="CE66" s="354"/>
      <c r="CF66" s="354"/>
      <c r="CG66" s="354"/>
      <c r="CH66" s="354"/>
      <c r="CI66" s="354"/>
      <c r="CJ66" s="354"/>
      <c r="CK66" s="354"/>
      <c r="CL66" s="354"/>
      <c r="CM66" s="354"/>
      <c r="CN66" s="354"/>
      <c r="CO66" s="354"/>
      <c r="CP66" s="354"/>
      <c r="CQ66" s="354"/>
      <c r="CR66" s="354"/>
      <c r="CS66" s="354"/>
      <c r="CT66" s="354"/>
      <c r="CU66" s="354"/>
      <c r="CV66" s="354"/>
      <c r="CW66" s="354"/>
      <c r="CX66" s="354"/>
      <c r="CY66" s="354"/>
      <c r="CZ66" s="354"/>
      <c r="DA66" s="354"/>
      <c r="DB66" s="354"/>
      <c r="DC66" s="354"/>
      <c r="DD66" s="354"/>
      <c r="DE66" s="354"/>
      <c r="DF66" s="354"/>
      <c r="DG66" s="354"/>
      <c r="DH66" s="354"/>
      <c r="DI66" s="354"/>
      <c r="DJ66" s="354"/>
      <c r="DK66" s="354"/>
      <c r="DL66" s="354"/>
      <c r="DM66" s="354"/>
      <c r="DN66" s="354"/>
      <c r="DO66" s="354"/>
      <c r="DP66" s="354"/>
      <c r="DQ66" s="354"/>
      <c r="DR66" s="354"/>
      <c r="DS66" s="354"/>
      <c r="DT66" s="354"/>
      <c r="DU66" s="354"/>
      <c r="DV66" s="354"/>
      <c r="DW66" s="11"/>
      <c r="DX66" s="11"/>
      <c r="DY66" s="11"/>
      <c r="DZ66" s="359"/>
      <c r="EA66" s="359"/>
      <c r="EB66" s="359"/>
      <c r="EC66" s="359"/>
      <c r="ED66" s="359"/>
      <c r="EE66" s="359"/>
      <c r="EF66" s="359"/>
      <c r="EG66" s="359"/>
      <c r="EH66" s="359"/>
      <c r="EI66" s="359"/>
      <c r="EJ66" s="359"/>
      <c r="EK66" s="359"/>
      <c r="EL66" s="359"/>
      <c r="EM66" s="359"/>
      <c r="EN66" s="359"/>
      <c r="EO66" s="359"/>
      <c r="EP66" s="359"/>
      <c r="EQ66" s="359"/>
      <c r="ER66" s="359"/>
      <c r="ES66" s="354"/>
      <c r="ET66" s="354"/>
      <c r="EU66" s="354"/>
      <c r="EV66" s="354"/>
      <c r="EW66" s="354"/>
      <c r="EX66" s="354"/>
      <c r="EY66" s="354"/>
      <c r="EZ66" s="354"/>
      <c r="FA66" s="354"/>
      <c r="FB66" s="354"/>
      <c r="FC66" s="354"/>
      <c r="FD66" s="354"/>
      <c r="FE66" s="354"/>
      <c r="FF66" s="354"/>
      <c r="FG66" s="354"/>
      <c r="FH66" s="354"/>
      <c r="FI66" s="354"/>
      <c r="FJ66" s="354"/>
      <c r="FK66" s="354"/>
      <c r="FL66" s="354"/>
      <c r="FM66" s="354"/>
      <c r="FN66" s="354"/>
      <c r="FO66" s="354"/>
      <c r="FP66" s="354"/>
    </row>
    <row r="67" spans="2:172" s="5" customFormat="1" ht="21.75" customHeight="1" x14ac:dyDescent="0.15">
      <c r="B67" s="6"/>
      <c r="C67" s="444"/>
      <c r="D67" s="444"/>
      <c r="E67" s="444"/>
      <c r="F67" s="444"/>
      <c r="G67" s="444"/>
      <c r="H67" s="444"/>
      <c r="I67" s="444"/>
      <c r="J67" s="444"/>
      <c r="K67" s="444"/>
      <c r="L67" s="444"/>
      <c r="M67" s="444"/>
      <c r="N67" s="444"/>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11"/>
      <c r="BD67" s="11"/>
      <c r="BE67" s="11"/>
      <c r="BF67" s="11"/>
      <c r="BG67" s="444"/>
      <c r="BH67" s="444"/>
      <c r="BI67" s="444"/>
      <c r="BJ67" s="444"/>
      <c r="BK67" s="444"/>
      <c r="BL67" s="444"/>
      <c r="BM67" s="444"/>
      <c r="BN67" s="444"/>
      <c r="BO67" s="444"/>
      <c r="BP67" s="444"/>
      <c r="BQ67" s="444"/>
      <c r="BR67" s="444"/>
      <c r="BS67" s="444"/>
      <c r="BT67" s="444"/>
      <c r="BU67" s="444"/>
      <c r="BV67" s="444"/>
      <c r="BW67" s="444"/>
      <c r="BX67" s="445"/>
      <c r="BY67" s="445"/>
      <c r="BZ67" s="445"/>
      <c r="CA67" s="445"/>
      <c r="CB67" s="445"/>
      <c r="CC67" s="445"/>
      <c r="CD67" s="445"/>
      <c r="CE67" s="445"/>
      <c r="CF67" s="445"/>
      <c r="CG67" s="445"/>
      <c r="CH67" s="445"/>
      <c r="CI67" s="445"/>
      <c r="CJ67" s="445"/>
      <c r="CK67" s="445"/>
      <c r="CL67" s="445"/>
      <c r="CM67" s="445"/>
      <c r="CN67" s="445"/>
      <c r="CO67" s="445"/>
      <c r="CP67" s="445"/>
      <c r="CQ67" s="445"/>
      <c r="CR67" s="445"/>
      <c r="CS67" s="445"/>
      <c r="CT67" s="445"/>
      <c r="CU67" s="445"/>
      <c r="CV67" s="445"/>
      <c r="CW67" s="445"/>
      <c r="CX67" s="445"/>
      <c r="CY67" s="445"/>
      <c r="CZ67" s="445"/>
      <c r="DA67" s="445"/>
      <c r="DB67" s="445"/>
      <c r="DC67" s="445"/>
      <c r="DD67" s="445"/>
      <c r="DE67" s="445"/>
      <c r="DF67" s="445"/>
      <c r="DG67" s="445"/>
      <c r="DH67" s="445"/>
      <c r="DI67" s="445"/>
      <c r="DJ67" s="445"/>
      <c r="DK67" s="445"/>
      <c r="DL67" s="445"/>
      <c r="DM67" s="445"/>
      <c r="DN67" s="445"/>
      <c r="DO67" s="445"/>
      <c r="DP67" s="445"/>
      <c r="DQ67" s="445"/>
      <c r="DR67" s="445"/>
      <c r="DS67" s="445"/>
      <c r="DT67" s="445"/>
      <c r="DU67" s="445"/>
      <c r="DV67" s="445"/>
      <c r="DW67" s="11"/>
      <c r="DX67" s="11"/>
      <c r="DY67" s="11"/>
      <c r="DZ67" s="444"/>
      <c r="EA67" s="444"/>
      <c r="EB67" s="444"/>
      <c r="EC67" s="444"/>
      <c r="ED67" s="444"/>
      <c r="EE67" s="444"/>
      <c r="EF67" s="444"/>
      <c r="EG67" s="444"/>
      <c r="EH67" s="444"/>
      <c r="EI67" s="444"/>
      <c r="EJ67" s="444"/>
      <c r="EK67" s="444"/>
      <c r="EL67" s="444"/>
      <c r="EM67" s="444"/>
      <c r="EN67" s="444"/>
      <c r="EO67" s="444"/>
      <c r="EP67" s="444"/>
      <c r="EQ67" s="444"/>
      <c r="ER67" s="444"/>
      <c r="ES67" s="445"/>
      <c r="ET67" s="445"/>
      <c r="EU67" s="445"/>
      <c r="EV67" s="445"/>
      <c r="EW67" s="445"/>
      <c r="EX67" s="445"/>
      <c r="EY67" s="445"/>
      <c r="EZ67" s="445"/>
      <c r="FA67" s="445"/>
      <c r="FB67" s="445"/>
      <c r="FC67" s="445"/>
      <c r="FD67" s="445"/>
      <c r="FE67" s="445"/>
      <c r="FF67" s="445"/>
      <c r="FG67" s="445"/>
      <c r="FH67" s="445"/>
      <c r="FI67" s="445"/>
      <c r="FJ67" s="445"/>
      <c r="FK67" s="445"/>
      <c r="FL67" s="445"/>
      <c r="FM67" s="445"/>
      <c r="FN67" s="445"/>
      <c r="FO67" s="445"/>
      <c r="FP67" s="445"/>
    </row>
    <row r="68" spans="2:172" s="5" customFormat="1" ht="21.75" customHeight="1" x14ac:dyDescent="0.15">
      <c r="B68" s="6"/>
      <c r="C68" s="444"/>
      <c r="D68" s="444"/>
      <c r="E68" s="444"/>
      <c r="F68" s="444"/>
      <c r="G68" s="444"/>
      <c r="H68" s="444"/>
      <c r="I68" s="444"/>
      <c r="J68" s="444"/>
      <c r="K68" s="444"/>
      <c r="L68" s="444"/>
      <c r="M68" s="444"/>
      <c r="N68" s="444"/>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11"/>
      <c r="BD68" s="11"/>
      <c r="BE68" s="11"/>
      <c r="BF68" s="11"/>
      <c r="BG68" s="444"/>
      <c r="BH68" s="444"/>
      <c r="BI68" s="444"/>
      <c r="BJ68" s="444"/>
      <c r="BK68" s="444"/>
      <c r="BL68" s="444"/>
      <c r="BM68" s="444"/>
      <c r="BN68" s="444"/>
      <c r="BO68" s="444"/>
      <c r="BP68" s="444"/>
      <c r="BQ68" s="444"/>
      <c r="BR68" s="444"/>
      <c r="BS68" s="444"/>
      <c r="BT68" s="444"/>
      <c r="BU68" s="444"/>
      <c r="BV68" s="444"/>
      <c r="BW68" s="444"/>
      <c r="BX68" s="445"/>
      <c r="BY68" s="445"/>
      <c r="BZ68" s="445"/>
      <c r="CA68" s="445"/>
      <c r="CB68" s="445"/>
      <c r="CC68" s="445"/>
      <c r="CD68" s="445"/>
      <c r="CE68" s="445"/>
      <c r="CF68" s="445"/>
      <c r="CG68" s="445"/>
      <c r="CH68" s="445"/>
      <c r="CI68" s="445"/>
      <c r="CJ68" s="445"/>
      <c r="CK68" s="445"/>
      <c r="CL68" s="445"/>
      <c r="CM68" s="445"/>
      <c r="CN68" s="445"/>
      <c r="CO68" s="445"/>
      <c r="CP68" s="445"/>
      <c r="CQ68" s="445"/>
      <c r="CR68" s="445"/>
      <c r="CS68" s="445"/>
      <c r="CT68" s="445"/>
      <c r="CU68" s="445"/>
      <c r="CV68" s="445"/>
      <c r="CW68" s="445"/>
      <c r="CX68" s="445"/>
      <c r="CY68" s="445"/>
      <c r="CZ68" s="445"/>
      <c r="DA68" s="445"/>
      <c r="DB68" s="445"/>
      <c r="DC68" s="445"/>
      <c r="DD68" s="445"/>
      <c r="DE68" s="445"/>
      <c r="DF68" s="445"/>
      <c r="DG68" s="445"/>
      <c r="DH68" s="445"/>
      <c r="DI68" s="445"/>
      <c r="DJ68" s="445"/>
      <c r="DK68" s="445"/>
      <c r="DL68" s="445"/>
      <c r="DM68" s="445"/>
      <c r="DN68" s="445"/>
      <c r="DO68" s="445"/>
      <c r="DP68" s="445"/>
      <c r="DQ68" s="445"/>
      <c r="DR68" s="445"/>
      <c r="DS68" s="445"/>
      <c r="DT68" s="445"/>
      <c r="DU68" s="445"/>
      <c r="DV68" s="445"/>
      <c r="DW68" s="11"/>
      <c r="DX68" s="11"/>
      <c r="DY68" s="11"/>
      <c r="DZ68" s="444"/>
      <c r="EA68" s="444"/>
      <c r="EB68" s="444"/>
      <c r="EC68" s="444"/>
      <c r="ED68" s="444"/>
      <c r="EE68" s="444"/>
      <c r="EF68" s="444"/>
      <c r="EG68" s="444"/>
      <c r="EH68" s="444"/>
      <c r="EI68" s="444"/>
      <c r="EJ68" s="444"/>
      <c r="EK68" s="444"/>
      <c r="EL68" s="444"/>
      <c r="EM68" s="444"/>
      <c r="EN68" s="444"/>
      <c r="EO68" s="444"/>
      <c r="EP68" s="444"/>
      <c r="EQ68" s="444"/>
      <c r="ER68" s="444"/>
      <c r="ES68" s="445"/>
      <c r="ET68" s="445"/>
      <c r="EU68" s="445"/>
      <c r="EV68" s="445"/>
      <c r="EW68" s="445"/>
      <c r="EX68" s="445"/>
      <c r="EY68" s="445"/>
      <c r="EZ68" s="445"/>
      <c r="FA68" s="445"/>
      <c r="FB68" s="445"/>
      <c r="FC68" s="445"/>
      <c r="FD68" s="445"/>
      <c r="FE68" s="445"/>
      <c r="FF68" s="445"/>
      <c r="FG68" s="445"/>
      <c r="FH68" s="445"/>
      <c r="FI68" s="445"/>
      <c r="FJ68" s="445"/>
      <c r="FK68" s="445"/>
      <c r="FL68" s="445"/>
      <c r="FM68" s="445"/>
      <c r="FN68" s="445"/>
      <c r="FO68" s="445"/>
      <c r="FP68" s="445"/>
    </row>
    <row r="69" spans="2:172" s="5" customFormat="1" ht="21.75" customHeight="1" x14ac:dyDescent="0.15">
      <c r="B69" s="6"/>
      <c r="C69" s="444"/>
      <c r="D69" s="444"/>
      <c r="E69" s="444"/>
      <c r="F69" s="444"/>
      <c r="G69" s="444"/>
      <c r="H69" s="444"/>
      <c r="I69" s="444"/>
      <c r="J69" s="444"/>
      <c r="K69" s="444"/>
      <c r="L69" s="444"/>
      <c r="M69" s="444"/>
      <c r="N69" s="444"/>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11"/>
      <c r="BD69" s="11"/>
      <c r="BE69" s="11"/>
      <c r="BF69" s="11"/>
      <c r="BG69" s="444"/>
      <c r="BH69" s="444"/>
      <c r="BI69" s="444"/>
      <c r="BJ69" s="444"/>
      <c r="BK69" s="444"/>
      <c r="BL69" s="444"/>
      <c r="BM69" s="444"/>
      <c r="BN69" s="444"/>
      <c r="BO69" s="444"/>
      <c r="BP69" s="444"/>
      <c r="BQ69" s="444"/>
      <c r="BR69" s="444"/>
      <c r="BS69" s="444"/>
      <c r="BT69" s="444"/>
      <c r="BU69" s="444"/>
      <c r="BV69" s="444"/>
      <c r="BW69" s="444"/>
      <c r="BX69" s="445"/>
      <c r="BY69" s="445"/>
      <c r="BZ69" s="445"/>
      <c r="CA69" s="445"/>
      <c r="CB69" s="445"/>
      <c r="CC69" s="445"/>
      <c r="CD69" s="445"/>
      <c r="CE69" s="445"/>
      <c r="CF69" s="445"/>
      <c r="CG69" s="445"/>
      <c r="CH69" s="445"/>
      <c r="CI69" s="445"/>
      <c r="CJ69" s="445"/>
      <c r="CK69" s="445"/>
      <c r="CL69" s="445"/>
      <c r="CM69" s="445"/>
      <c r="CN69" s="445"/>
      <c r="CO69" s="445"/>
      <c r="CP69" s="445"/>
      <c r="CQ69" s="445"/>
      <c r="CR69" s="445"/>
      <c r="CS69" s="445"/>
      <c r="CT69" s="445"/>
      <c r="CU69" s="445"/>
      <c r="CV69" s="445"/>
      <c r="CW69" s="445"/>
      <c r="CX69" s="445"/>
      <c r="CY69" s="445"/>
      <c r="CZ69" s="445"/>
      <c r="DA69" s="445"/>
      <c r="DB69" s="445"/>
      <c r="DC69" s="445"/>
      <c r="DD69" s="445"/>
      <c r="DE69" s="445"/>
      <c r="DF69" s="445"/>
      <c r="DG69" s="445"/>
      <c r="DH69" s="445"/>
      <c r="DI69" s="445"/>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row>
    <row r="70" spans="2:172" s="448" customFormat="1" ht="21.75" customHeight="1" x14ac:dyDescent="0.15">
      <c r="B70" s="424"/>
      <c r="C70" s="446"/>
      <c r="D70" s="446"/>
      <c r="E70" s="446"/>
      <c r="F70" s="446"/>
      <c r="G70" s="446"/>
      <c r="H70" s="446"/>
      <c r="I70" s="446"/>
      <c r="J70" s="446"/>
      <c r="K70" s="446"/>
      <c r="L70" s="446"/>
      <c r="M70" s="446"/>
      <c r="N70" s="446"/>
      <c r="O70" s="447"/>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c r="AS70" s="447"/>
      <c r="AT70" s="447"/>
      <c r="AU70" s="447"/>
      <c r="AV70" s="447"/>
      <c r="AW70" s="447"/>
      <c r="AX70" s="447"/>
      <c r="AY70" s="447"/>
      <c r="AZ70" s="447"/>
      <c r="BA70" s="447"/>
      <c r="BB70" s="447"/>
      <c r="BC70" s="424"/>
      <c r="BD70" s="424"/>
      <c r="BE70" s="424"/>
      <c r="BF70" s="424"/>
      <c r="BG70" s="446"/>
      <c r="BH70" s="446"/>
      <c r="BI70" s="446"/>
      <c r="BJ70" s="446"/>
      <c r="BK70" s="446"/>
      <c r="BL70" s="446"/>
      <c r="BM70" s="446"/>
      <c r="BN70" s="446"/>
      <c r="BO70" s="446"/>
      <c r="BP70" s="446"/>
      <c r="BQ70" s="446"/>
      <c r="BR70" s="446"/>
      <c r="BS70" s="446"/>
      <c r="BT70" s="446"/>
      <c r="BU70" s="446"/>
      <c r="BV70" s="446"/>
      <c r="BW70" s="446"/>
      <c r="BX70" s="447"/>
      <c r="BY70" s="447"/>
      <c r="BZ70" s="447"/>
      <c r="CA70" s="447"/>
      <c r="CB70" s="447"/>
      <c r="CC70" s="447"/>
      <c r="CD70" s="447"/>
      <c r="CE70" s="447"/>
      <c r="CF70" s="447"/>
      <c r="CG70" s="447"/>
      <c r="CH70" s="447"/>
      <c r="CI70" s="447"/>
      <c r="CJ70" s="447"/>
      <c r="CK70" s="447"/>
      <c r="CL70" s="447"/>
      <c r="CM70" s="447"/>
      <c r="CN70" s="447"/>
      <c r="CO70" s="447"/>
      <c r="CP70" s="447"/>
      <c r="CQ70" s="447"/>
      <c r="CR70" s="447"/>
      <c r="CS70" s="447"/>
      <c r="CT70" s="447"/>
      <c r="CU70" s="447"/>
      <c r="CV70" s="447"/>
      <c r="CW70" s="447"/>
      <c r="CX70" s="447"/>
      <c r="CY70" s="447"/>
      <c r="CZ70" s="447"/>
      <c r="DA70" s="447"/>
      <c r="DB70" s="447"/>
      <c r="DC70" s="447"/>
      <c r="DD70" s="447"/>
      <c r="DE70" s="447"/>
      <c r="DF70" s="447"/>
      <c r="DG70" s="447"/>
      <c r="DH70" s="447"/>
      <c r="DI70" s="447"/>
      <c r="DJ70" s="424"/>
      <c r="DK70" s="424"/>
      <c r="DL70" s="424"/>
      <c r="DM70" s="424"/>
      <c r="DN70" s="424"/>
      <c r="DO70" s="424"/>
      <c r="DP70" s="424"/>
      <c r="DQ70" s="424"/>
      <c r="DR70" s="424"/>
      <c r="DS70" s="424"/>
      <c r="DT70" s="424"/>
      <c r="DU70" s="424"/>
      <c r="DV70" s="424"/>
      <c r="DW70" s="424"/>
      <c r="DX70" s="424"/>
      <c r="DY70" s="424"/>
      <c r="DZ70" s="424"/>
      <c r="EA70" s="424"/>
      <c r="EB70" s="424"/>
      <c r="EC70" s="424"/>
      <c r="ED70" s="424"/>
      <c r="EE70" s="424"/>
      <c r="EF70" s="424"/>
      <c r="EG70" s="424"/>
      <c r="EH70" s="424"/>
      <c r="EI70" s="424"/>
      <c r="EJ70" s="424"/>
      <c r="EK70" s="424"/>
      <c r="EL70" s="424"/>
      <c r="EM70" s="424"/>
      <c r="EN70" s="424"/>
      <c r="EO70" s="424"/>
      <c r="EP70" s="424"/>
      <c r="EQ70" s="424"/>
      <c r="ER70" s="424"/>
      <c r="ES70" s="424"/>
      <c r="ET70" s="424"/>
      <c r="EU70" s="424"/>
      <c r="EV70" s="424"/>
      <c r="EW70" s="424"/>
      <c r="EX70" s="424"/>
      <c r="EY70" s="424"/>
      <c r="EZ70" s="424"/>
      <c r="FA70" s="424"/>
      <c r="FB70" s="424"/>
      <c r="FC70" s="424"/>
      <c r="FD70" s="424"/>
      <c r="FE70" s="424"/>
      <c r="FF70" s="424"/>
      <c r="FG70" s="424"/>
      <c r="FH70" s="424"/>
      <c r="FI70" s="424"/>
      <c r="FJ70" s="424"/>
      <c r="FK70" s="424"/>
      <c r="FL70" s="424"/>
      <c r="FM70" s="424"/>
      <c r="FN70" s="424"/>
      <c r="FO70" s="424"/>
      <c r="FP70" s="424"/>
    </row>
    <row r="71" spans="2:172" s="448" customFormat="1" ht="21.75" customHeight="1" x14ac:dyDescent="0.15">
      <c r="B71" s="424"/>
      <c r="C71" s="446"/>
      <c r="D71" s="446"/>
      <c r="E71" s="446"/>
      <c r="F71" s="446"/>
      <c r="G71" s="446"/>
      <c r="H71" s="446"/>
      <c r="I71" s="446"/>
      <c r="J71" s="446"/>
      <c r="K71" s="446"/>
      <c r="L71" s="446"/>
      <c r="M71" s="446"/>
      <c r="N71" s="446"/>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7"/>
      <c r="AY71" s="447"/>
      <c r="AZ71" s="447"/>
      <c r="BA71" s="447"/>
      <c r="BB71" s="447"/>
      <c r="BC71" s="424"/>
      <c r="BD71" s="424"/>
      <c r="BE71" s="424"/>
      <c r="BF71" s="424"/>
      <c r="BG71" s="446"/>
      <c r="BH71" s="446"/>
      <c r="BI71" s="446"/>
      <c r="BJ71" s="446"/>
      <c r="BK71" s="446"/>
      <c r="BL71" s="446"/>
      <c r="BM71" s="446"/>
      <c r="BN71" s="446"/>
      <c r="BO71" s="446"/>
      <c r="BP71" s="446"/>
      <c r="BQ71" s="446"/>
      <c r="BR71" s="446"/>
      <c r="BS71" s="446"/>
      <c r="BT71" s="446"/>
      <c r="BU71" s="446"/>
      <c r="BV71" s="446"/>
      <c r="BW71" s="446"/>
      <c r="BX71" s="447"/>
      <c r="BY71" s="447"/>
      <c r="BZ71" s="447"/>
      <c r="CA71" s="447"/>
      <c r="CB71" s="447"/>
      <c r="CC71" s="447"/>
      <c r="CD71" s="447"/>
      <c r="CE71" s="447"/>
      <c r="CF71" s="447"/>
      <c r="CG71" s="447"/>
      <c r="CH71" s="447"/>
      <c r="CI71" s="447"/>
      <c r="CJ71" s="447"/>
      <c r="CK71" s="447"/>
      <c r="CL71" s="447"/>
      <c r="CM71" s="447"/>
      <c r="CN71" s="447"/>
      <c r="CO71" s="447"/>
      <c r="CP71" s="447"/>
      <c r="CQ71" s="447"/>
      <c r="CR71" s="447"/>
      <c r="CS71" s="447"/>
      <c r="CT71" s="447"/>
      <c r="CU71" s="447"/>
      <c r="CV71" s="447"/>
      <c r="CW71" s="447"/>
      <c r="CX71" s="447"/>
      <c r="CY71" s="447"/>
      <c r="CZ71" s="447"/>
      <c r="DA71" s="447"/>
      <c r="DB71" s="447"/>
      <c r="DC71" s="447"/>
      <c r="DD71" s="447"/>
      <c r="DE71" s="447"/>
      <c r="DF71" s="447"/>
      <c r="DG71" s="447"/>
      <c r="DH71" s="447"/>
      <c r="DI71" s="447"/>
      <c r="DJ71" s="424"/>
      <c r="DK71" s="424"/>
      <c r="DL71" s="424"/>
      <c r="DM71" s="424"/>
      <c r="DN71" s="424"/>
      <c r="DO71" s="424"/>
      <c r="DP71" s="424"/>
      <c r="DQ71" s="424"/>
      <c r="DR71" s="424"/>
      <c r="DS71" s="424"/>
      <c r="DT71" s="424"/>
      <c r="DU71" s="424"/>
      <c r="DV71" s="424"/>
      <c r="DW71" s="424"/>
      <c r="DX71" s="424"/>
      <c r="DY71" s="424"/>
      <c r="DZ71" s="424"/>
      <c r="EA71" s="424"/>
      <c r="EB71" s="424"/>
      <c r="EC71" s="424"/>
      <c r="ED71" s="424"/>
      <c r="EE71" s="424"/>
      <c r="EF71" s="424"/>
      <c r="EG71" s="424"/>
      <c r="EH71" s="424"/>
      <c r="EI71" s="424"/>
      <c r="EJ71" s="424"/>
      <c r="EK71" s="424"/>
      <c r="EL71" s="424"/>
      <c r="EM71" s="424"/>
      <c r="EN71" s="424"/>
      <c r="EO71" s="424"/>
      <c r="EP71" s="424"/>
      <c r="EQ71" s="424"/>
      <c r="ER71" s="424"/>
      <c r="ES71" s="424"/>
      <c r="ET71" s="424"/>
      <c r="EU71" s="424"/>
      <c r="EV71" s="424"/>
      <c r="EW71" s="424"/>
      <c r="EX71" s="424"/>
      <c r="EY71" s="424"/>
      <c r="EZ71" s="424"/>
      <c r="FA71" s="424"/>
      <c r="FB71" s="424"/>
      <c r="FC71" s="424"/>
      <c r="FD71" s="424"/>
      <c r="FE71" s="424"/>
      <c r="FF71" s="424"/>
      <c r="FG71" s="424"/>
      <c r="FH71" s="424"/>
      <c r="FI71" s="424"/>
      <c r="FJ71" s="424"/>
      <c r="FK71" s="424"/>
      <c r="FL71" s="424"/>
      <c r="FM71" s="424"/>
      <c r="FN71" s="424"/>
      <c r="FO71" s="424"/>
      <c r="FP71" s="424"/>
    </row>
    <row r="72" spans="2:172" s="448" customFormat="1" ht="21.75" customHeight="1" x14ac:dyDescent="0.15">
      <c r="B72" s="424"/>
      <c r="C72" s="446"/>
      <c r="D72" s="446"/>
      <c r="E72" s="446"/>
      <c r="F72" s="446"/>
      <c r="G72" s="446"/>
      <c r="H72" s="446"/>
      <c r="I72" s="446"/>
      <c r="J72" s="446"/>
      <c r="K72" s="446"/>
      <c r="L72" s="446"/>
      <c r="M72" s="446"/>
      <c r="N72" s="446"/>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7"/>
      <c r="AY72" s="447"/>
      <c r="AZ72" s="447"/>
      <c r="BA72" s="447"/>
      <c r="BB72" s="447"/>
      <c r="BC72" s="424"/>
      <c r="BD72" s="424"/>
      <c r="BE72" s="424"/>
      <c r="BF72" s="424"/>
      <c r="BG72" s="446"/>
      <c r="BH72" s="446"/>
      <c r="BI72" s="446"/>
      <c r="BJ72" s="446"/>
      <c r="BK72" s="446"/>
      <c r="BL72" s="446"/>
      <c r="BM72" s="446"/>
      <c r="BN72" s="446"/>
      <c r="BO72" s="446"/>
      <c r="BP72" s="446"/>
      <c r="BQ72" s="446"/>
      <c r="BR72" s="446"/>
      <c r="BS72" s="446"/>
      <c r="BT72" s="446"/>
      <c r="BU72" s="446"/>
      <c r="BV72" s="446"/>
      <c r="BW72" s="446"/>
      <c r="BX72" s="447"/>
      <c r="BY72" s="447"/>
      <c r="BZ72" s="447"/>
      <c r="CA72" s="447"/>
      <c r="CB72" s="447"/>
      <c r="CC72" s="447"/>
      <c r="CD72" s="447"/>
      <c r="CE72" s="447"/>
      <c r="CF72" s="447"/>
      <c r="CG72" s="447"/>
      <c r="CH72" s="447"/>
      <c r="CI72" s="447"/>
      <c r="CJ72" s="447"/>
      <c r="CK72" s="447"/>
      <c r="CL72" s="447"/>
      <c r="CM72" s="447"/>
      <c r="CN72" s="447"/>
      <c r="CO72" s="447"/>
      <c r="CP72" s="447"/>
      <c r="CQ72" s="447"/>
      <c r="CR72" s="447"/>
      <c r="CS72" s="447"/>
      <c r="CT72" s="447"/>
      <c r="CU72" s="447"/>
      <c r="CV72" s="447"/>
      <c r="CW72" s="447"/>
      <c r="CX72" s="447"/>
      <c r="CY72" s="447"/>
      <c r="CZ72" s="447"/>
      <c r="DA72" s="447"/>
      <c r="DB72" s="447"/>
      <c r="DC72" s="447"/>
      <c r="DD72" s="447"/>
      <c r="DE72" s="447"/>
      <c r="DF72" s="447"/>
      <c r="DG72" s="447"/>
      <c r="DH72" s="447"/>
      <c r="DI72" s="447"/>
      <c r="DJ72" s="424"/>
      <c r="DK72" s="424"/>
      <c r="DL72" s="424"/>
      <c r="DM72" s="424"/>
      <c r="DN72" s="424"/>
      <c r="DO72" s="424"/>
      <c r="DP72" s="424"/>
      <c r="DQ72" s="424"/>
      <c r="DR72" s="424"/>
      <c r="DS72" s="424"/>
      <c r="DT72" s="424"/>
      <c r="DU72" s="424"/>
      <c r="DV72" s="424"/>
      <c r="DW72" s="424"/>
      <c r="DX72" s="424"/>
      <c r="DY72" s="424"/>
      <c r="DZ72" s="424"/>
      <c r="EA72" s="424"/>
      <c r="EB72" s="424"/>
      <c r="EC72" s="424"/>
      <c r="ED72" s="424"/>
      <c r="EE72" s="424"/>
      <c r="EF72" s="424"/>
      <c r="EG72" s="424"/>
      <c r="EH72" s="424"/>
      <c r="EI72" s="424"/>
      <c r="EJ72" s="424"/>
      <c r="EK72" s="424"/>
      <c r="EL72" s="424"/>
      <c r="EM72" s="424"/>
      <c r="EN72" s="424"/>
      <c r="EO72" s="424"/>
      <c r="EP72" s="424"/>
      <c r="EQ72" s="424"/>
      <c r="ER72" s="424"/>
      <c r="ES72" s="424"/>
      <c r="ET72" s="424"/>
      <c r="EU72" s="424"/>
      <c r="EV72" s="424"/>
      <c r="EW72" s="424"/>
      <c r="EX72" s="424"/>
      <c r="EY72" s="424"/>
      <c r="EZ72" s="424"/>
      <c r="FA72" s="424"/>
      <c r="FB72" s="424"/>
      <c r="FC72" s="424"/>
      <c r="FD72" s="424"/>
      <c r="FE72" s="424"/>
      <c r="FF72" s="424"/>
      <c r="FG72" s="424"/>
      <c r="FH72" s="424"/>
      <c r="FI72" s="424"/>
      <c r="FJ72" s="424"/>
      <c r="FK72" s="424"/>
      <c r="FL72" s="424"/>
      <c r="FM72" s="424"/>
      <c r="FN72" s="424"/>
      <c r="FO72" s="424"/>
      <c r="FP72" s="424"/>
    </row>
    <row r="73" spans="2:172" x14ac:dyDescent="0.15">
      <c r="BK73" s="449"/>
      <c r="BL73" s="449"/>
      <c r="BM73" s="449"/>
      <c r="BN73" s="449"/>
      <c r="CF73" s="450"/>
      <c r="CG73" s="450"/>
      <c r="CH73" s="450"/>
      <c r="CI73" s="450"/>
      <c r="CJ73" s="450"/>
      <c r="CK73" s="450"/>
      <c r="CL73" s="450"/>
      <c r="CM73" s="450"/>
      <c r="CN73" s="450"/>
    </row>
    <row r="74" spans="2:172" x14ac:dyDescent="0.15">
      <c r="BK74" s="449"/>
      <c r="BL74" s="449"/>
      <c r="BM74" s="449"/>
      <c r="BN74" s="449"/>
      <c r="BP74" s="1" t="s">
        <v>426</v>
      </c>
      <c r="CF74" s="450"/>
      <c r="CG74" s="450"/>
      <c r="CH74" s="450"/>
      <c r="CI74" s="450"/>
      <c r="CJ74" s="450"/>
      <c r="CK74" s="450"/>
      <c r="CL74" s="450"/>
      <c r="CM74" s="450"/>
      <c r="CN74" s="450"/>
    </row>
    <row r="75" spans="2:172" x14ac:dyDescent="0.15">
      <c r="BK75" s="449"/>
      <c r="BL75" s="449"/>
      <c r="BM75" s="449"/>
      <c r="BN75" s="449"/>
      <c r="BP75" s="1" t="s">
        <v>52</v>
      </c>
      <c r="CF75" s="450"/>
      <c r="CG75" s="450"/>
      <c r="CH75" s="450"/>
      <c r="CI75" s="450"/>
      <c r="CJ75" s="450"/>
      <c r="CK75" s="450"/>
      <c r="CL75" s="450"/>
      <c r="CM75" s="450"/>
      <c r="CN75" s="450"/>
    </row>
    <row r="76" spans="2:172" x14ac:dyDescent="0.15">
      <c r="BK76" s="449"/>
      <c r="BL76" s="449"/>
      <c r="BM76" s="449"/>
      <c r="BN76" s="449"/>
      <c r="CF76" s="450"/>
      <c r="CG76" s="450"/>
      <c r="CH76" s="450"/>
      <c r="CI76" s="450"/>
      <c r="CJ76" s="450"/>
      <c r="CK76" s="450"/>
      <c r="CL76" s="450"/>
      <c r="CM76" s="450"/>
      <c r="CN76" s="450"/>
    </row>
    <row r="77" spans="2:172" x14ac:dyDescent="0.15">
      <c r="BL77" s="450"/>
      <c r="BM77" s="450"/>
      <c r="BN77" s="450"/>
      <c r="BO77" s="450"/>
      <c r="BP77" s="450"/>
      <c r="BQ77" s="450"/>
      <c r="BR77" s="450"/>
      <c r="BS77" s="450"/>
      <c r="BT77" s="450"/>
      <c r="BU77" s="450"/>
      <c r="BV77" s="450"/>
      <c r="BW77" s="450"/>
      <c r="BX77" s="450"/>
      <c r="BY77" s="450"/>
      <c r="BZ77" s="450"/>
      <c r="CA77" s="450"/>
      <c r="CB77" s="450"/>
      <c r="CC77" s="450"/>
      <c r="CD77" s="450"/>
      <c r="CE77" s="450"/>
      <c r="CF77" s="450"/>
      <c r="CG77" s="450"/>
      <c r="CH77" s="450"/>
      <c r="CI77" s="450"/>
      <c r="CJ77" s="450"/>
      <c r="CK77" s="450"/>
      <c r="CL77" s="450"/>
      <c r="CM77" s="450"/>
      <c r="CN77" s="450"/>
    </row>
    <row r="78" spans="2:172" x14ac:dyDescent="0.15">
      <c r="BL78" s="450"/>
      <c r="BM78" s="450"/>
      <c r="BN78" s="450"/>
      <c r="BO78" s="450"/>
      <c r="BP78" s="450"/>
      <c r="BQ78" s="450"/>
      <c r="BR78" s="450"/>
      <c r="BS78" s="450"/>
      <c r="BT78" s="450"/>
      <c r="BU78" s="450"/>
      <c r="BV78" s="450"/>
      <c r="BW78" s="450"/>
      <c r="BX78" s="450"/>
      <c r="BY78" s="450"/>
      <c r="BZ78" s="450"/>
      <c r="CA78" s="450"/>
      <c r="CB78" s="450"/>
      <c r="CC78" s="450"/>
      <c r="CD78" s="450"/>
      <c r="CE78" s="450"/>
      <c r="CF78" s="450"/>
      <c r="CG78" s="450"/>
      <c r="CH78" s="450"/>
      <c r="CI78" s="450"/>
      <c r="CJ78" s="450"/>
      <c r="CK78" s="450"/>
      <c r="CL78" s="450"/>
      <c r="CM78" s="450"/>
      <c r="CN78" s="450"/>
    </row>
  </sheetData>
  <sheetProtection algorithmName="SHA-512" hashValue="ly1VkkViUgfrAG8uiF9IEzHBF4PgAtk9e3chKU2ApdbJ2KjzoEpRlAw5OAL4T/pbBLXrgA2udgMQYLV5QJEG2Q==" saltValue="BcXLcl/aAwzXvlqt3dPawg==" spinCount="100000" sheet="1" objects="1" scenarios="1" selectLockedCells="1"/>
  <mergeCells count="207">
    <mergeCell ref="AF51:BG51"/>
    <mergeCell ref="BH51:BN51"/>
    <mergeCell ref="DC51:DJ51"/>
    <mergeCell ref="CJ54:FO54"/>
    <mergeCell ref="ED51:EH51"/>
    <mergeCell ref="EI51:EO51"/>
    <mergeCell ref="B17:Y17"/>
    <mergeCell ref="D18:W18"/>
    <mergeCell ref="M65:BB65"/>
    <mergeCell ref="B43:CJ43"/>
    <mergeCell ref="B44:CJ44"/>
    <mergeCell ref="B45:CJ45"/>
    <mergeCell ref="BG65:BS65"/>
    <mergeCell ref="BT65:DO65"/>
    <mergeCell ref="BG40:BI40"/>
    <mergeCell ref="B50:CH50"/>
    <mergeCell ref="AB17:AD18"/>
    <mergeCell ref="AG17:AI18"/>
    <mergeCell ref="AK17:AM18"/>
    <mergeCell ref="BK40:BM40"/>
    <mergeCell ref="BU40:FN40"/>
    <mergeCell ref="AQ39:AS39"/>
    <mergeCell ref="AY39:BA39"/>
    <mergeCell ref="AQ40:AS40"/>
    <mergeCell ref="EP25:EQ25"/>
    <mergeCell ref="CQ50:FH50"/>
    <mergeCell ref="X51:AE51"/>
    <mergeCell ref="DT65:EG65"/>
    <mergeCell ref="EH65:FP65"/>
    <mergeCell ref="B35:Y36"/>
    <mergeCell ref="AB35:AD36"/>
    <mergeCell ref="AG35:AI36"/>
    <mergeCell ref="AK35:AM36"/>
    <mergeCell ref="AQ35:AS36"/>
    <mergeCell ref="AU35:AW36"/>
    <mergeCell ref="C65:L65"/>
    <mergeCell ref="AU40:AW40"/>
    <mergeCell ref="AY40:BA40"/>
    <mergeCell ref="B40:Y40"/>
    <mergeCell ref="AB40:AD40"/>
    <mergeCell ref="AG40:AI40"/>
    <mergeCell ref="AK40:AM40"/>
    <mergeCell ref="AY35:BA36"/>
    <mergeCell ref="DK51:DQ51"/>
    <mergeCell ref="DR51:DV51"/>
    <mergeCell ref="DW51:EC51"/>
    <mergeCell ref="BC40:BE40"/>
    <mergeCell ref="EP51:ET51"/>
    <mergeCell ref="B53:CH53"/>
    <mergeCell ref="CQ53:FH53"/>
    <mergeCell ref="C54:CG54"/>
    <mergeCell ref="AQ34:AS34"/>
    <mergeCell ref="AY34:BA34"/>
    <mergeCell ref="CJ27:CL28"/>
    <mergeCell ref="CX29:CY29"/>
    <mergeCell ref="CY27:DA28"/>
    <mergeCell ref="CV27:CX28"/>
    <mergeCell ref="DE27:DG28"/>
    <mergeCell ref="DH27:DO28"/>
    <mergeCell ref="CM27:CO28"/>
    <mergeCell ref="CP27:CR28"/>
    <mergeCell ref="EG25:EH25"/>
    <mergeCell ref="AQ16:AS16"/>
    <mergeCell ref="AZ16:BB16"/>
    <mergeCell ref="BV16:BX16"/>
    <mergeCell ref="AT17:AU18"/>
    <mergeCell ref="AQ17:AS18"/>
    <mergeCell ref="BO27:CB27"/>
    <mergeCell ref="BO23:CB24"/>
    <mergeCell ref="AV17:AX18"/>
    <mergeCell ref="AZ17:BB18"/>
    <mergeCell ref="BI17:BK18"/>
    <mergeCell ref="BD17:BF18"/>
    <mergeCell ref="BG17:BH18"/>
    <mergeCell ref="BV17:BX18"/>
    <mergeCell ref="BM17:BO18"/>
    <mergeCell ref="BQ17:BS18"/>
    <mergeCell ref="BT17:BU18"/>
    <mergeCell ref="CG17:CO18"/>
    <mergeCell ref="BO21:DO21"/>
    <mergeCell ref="BO28:CB28"/>
    <mergeCell ref="CF25:CG25"/>
    <mergeCell ref="CO25:CP25"/>
    <mergeCell ref="CX25:CY25"/>
    <mergeCell ref="EY14:EZ14"/>
    <mergeCell ref="EZ12:FB13"/>
    <mergeCell ref="BZ17:CB18"/>
    <mergeCell ref="CD17:CF18"/>
    <mergeCell ref="DP12:EC12"/>
    <mergeCell ref="EE12:EG13"/>
    <mergeCell ref="EH12:EJ13"/>
    <mergeCell ref="EK12:EM13"/>
    <mergeCell ref="DP13:EC13"/>
    <mergeCell ref="EG14:EH14"/>
    <mergeCell ref="EP14:EQ14"/>
    <mergeCell ref="FF12:FH13"/>
    <mergeCell ref="FI12:FP13"/>
    <mergeCell ref="EN12:EP13"/>
    <mergeCell ref="EQ12:ES13"/>
    <mergeCell ref="ET12:EV13"/>
    <mergeCell ref="EW12:EY13"/>
    <mergeCell ref="FC12:FE13"/>
    <mergeCell ref="EG10:EH10"/>
    <mergeCell ref="EP10:EQ10"/>
    <mergeCell ref="EY10:EZ10"/>
    <mergeCell ref="CZ2:FP2"/>
    <mergeCell ref="CZ3:FP3"/>
    <mergeCell ref="CO3:CX3"/>
    <mergeCell ref="BV6:BX7"/>
    <mergeCell ref="CP6:CR7"/>
    <mergeCell ref="BQ8:BS9"/>
    <mergeCell ref="CG8:CO9"/>
    <mergeCell ref="B8:Y9"/>
    <mergeCell ref="AB8:AD9"/>
    <mergeCell ref="AG8:AI9"/>
    <mergeCell ref="AK8:AM9"/>
    <mergeCell ref="BD8:BF9"/>
    <mergeCell ref="BG8:BH9"/>
    <mergeCell ref="AZ8:BB9"/>
    <mergeCell ref="FI8:FP9"/>
    <mergeCell ref="CV9:DH9"/>
    <mergeCell ref="FC8:FE9"/>
    <mergeCell ref="EE8:EG9"/>
    <mergeCell ref="EH8:EJ9"/>
    <mergeCell ref="EK8:EM9"/>
    <mergeCell ref="EN8:EP9"/>
    <mergeCell ref="DI8:DK9"/>
    <mergeCell ref="DP8:EC9"/>
    <mergeCell ref="BT8:BU9"/>
    <mergeCell ref="CS8:CU9"/>
    <mergeCell ref="CV8:DH8"/>
    <mergeCell ref="FF8:FH9"/>
    <mergeCell ref="AF5:AI5"/>
    <mergeCell ref="AK5:AN5"/>
    <mergeCell ref="AQ6:AS7"/>
    <mergeCell ref="AZ6:BB7"/>
    <mergeCell ref="AQ8:AS9"/>
    <mergeCell ref="AT8:AU9"/>
    <mergeCell ref="AV8:AX9"/>
    <mergeCell ref="CP8:CR9"/>
    <mergeCell ref="BI8:BK9"/>
    <mergeCell ref="BM8:BO9"/>
    <mergeCell ref="BV8:BX9"/>
    <mergeCell ref="BZ8:CB9"/>
    <mergeCell ref="CD8:CF9"/>
    <mergeCell ref="ET8:EV9"/>
    <mergeCell ref="EW8:EY9"/>
    <mergeCell ref="EZ8:FB9"/>
    <mergeCell ref="EQ8:ES9"/>
    <mergeCell ref="FF27:FH28"/>
    <mergeCell ref="FI27:FP28"/>
    <mergeCell ref="DP27:EC27"/>
    <mergeCell ref="EE27:EG28"/>
    <mergeCell ref="EH27:EJ28"/>
    <mergeCell ref="EK27:EM28"/>
    <mergeCell ref="EN27:EP28"/>
    <mergeCell ref="EQ27:ES28"/>
    <mergeCell ref="DP28:EC28"/>
    <mergeCell ref="EW27:EY28"/>
    <mergeCell ref="C66:T66"/>
    <mergeCell ref="U66:BB66"/>
    <mergeCell ref="DP21:FP21"/>
    <mergeCell ref="BB35:BC36"/>
    <mergeCell ref="BD35:BF36"/>
    <mergeCell ref="DE23:DG24"/>
    <mergeCell ref="EY25:EZ25"/>
    <mergeCell ref="CD23:CF24"/>
    <mergeCell ref="DH23:DO24"/>
    <mergeCell ref="CG23:CI24"/>
    <mergeCell ref="EG29:EH29"/>
    <mergeCell ref="EP29:EQ29"/>
    <mergeCell ref="EY29:EZ29"/>
    <mergeCell ref="CJ23:CL24"/>
    <mergeCell ref="CM23:CO24"/>
    <mergeCell ref="CP23:CR24"/>
    <mergeCell ref="CY23:DA24"/>
    <mergeCell ref="DB23:DD24"/>
    <mergeCell ref="EZ27:FB28"/>
    <mergeCell ref="CO29:CP29"/>
    <mergeCell ref="EW23:EY24"/>
    <mergeCell ref="FC23:FE24"/>
    <mergeCell ref="FC27:FE28"/>
    <mergeCell ref="EH23:EJ24"/>
    <mergeCell ref="FR7:FY14"/>
    <mergeCell ref="FR15:FZ17"/>
    <mergeCell ref="FR18:FW28"/>
    <mergeCell ref="FR35:FT36"/>
    <mergeCell ref="BH35:BJ36"/>
    <mergeCell ref="BL35:BN36"/>
    <mergeCell ref="BO35:BW36"/>
    <mergeCell ref="CF29:CG29"/>
    <mergeCell ref="DB27:DD28"/>
    <mergeCell ref="CS27:CU28"/>
    <mergeCell ref="CD27:CF28"/>
    <mergeCell ref="CG27:CI28"/>
    <mergeCell ref="FF23:FH24"/>
    <mergeCell ref="FI23:FP24"/>
    <mergeCell ref="DP23:EC24"/>
    <mergeCell ref="EE23:EG24"/>
    <mergeCell ref="CS23:CU24"/>
    <mergeCell ref="CV23:CX24"/>
    <mergeCell ref="ET27:EV28"/>
    <mergeCell ref="EZ23:FB24"/>
    <mergeCell ref="EK23:EM24"/>
    <mergeCell ref="EN23:EP24"/>
    <mergeCell ref="EQ23:ES24"/>
    <mergeCell ref="ET23:EV24"/>
  </mergeCells>
  <phoneticPr fontId="2"/>
  <dataValidations count="1">
    <dataValidation type="list" allowBlank="1" showInputMessage="1" showErrorMessage="1" sqref="CZ2:FP2" xr:uid="{00000000-0002-0000-0500-000000000000}">
      <formula1>$FR$1:$FR$2</formula1>
    </dataValidation>
  </dataValidations>
  <printOptions horizontalCentered="1"/>
  <pageMargins left="0.70866141732283472" right="0.31496062992125984" top="0.86614173228346458" bottom="0.62992125984251968" header="0.51181102362204722" footer="0.51181102362204722"/>
  <pageSetup paperSize="9" scale="62"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pageSetUpPr fitToPage="1"/>
  </sheetPr>
  <dimension ref="A1:HQ78"/>
  <sheetViews>
    <sheetView showRowColHeaders="0" zoomScale="75" workbookViewId="0">
      <selection activeCell="CD8" sqref="CD8:CF9"/>
    </sheetView>
  </sheetViews>
  <sheetFormatPr defaultColWidth="5.875" defaultRowHeight="13.5" x14ac:dyDescent="0.15"/>
  <cols>
    <col min="1" max="1" width="4.875" style="1" customWidth="1"/>
    <col min="2" max="173" width="0.875" style="1" customWidth="1"/>
    <col min="174" max="16384" width="5.875" style="1"/>
  </cols>
  <sheetData>
    <row r="1" spans="1:225" s="452" customFormat="1" ht="20.25" customHeight="1" x14ac:dyDescent="0.2">
      <c r="B1" s="453"/>
      <c r="C1" s="453"/>
      <c r="D1" s="453" t="s">
        <v>430</v>
      </c>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c r="BR1" s="453"/>
      <c r="BS1" s="453"/>
      <c r="BT1" s="453"/>
      <c r="BU1" s="453"/>
      <c r="BV1" s="453"/>
      <c r="BW1" s="453"/>
      <c r="BX1" s="453"/>
      <c r="BY1" s="453"/>
      <c r="BZ1" s="453"/>
      <c r="CA1" s="453"/>
      <c r="CB1" s="453"/>
      <c r="CC1" s="453"/>
      <c r="CD1" s="453"/>
      <c r="CE1" s="453"/>
      <c r="CF1" s="453"/>
      <c r="CG1" s="453"/>
      <c r="CH1" s="453"/>
      <c r="CI1" s="453"/>
      <c r="CJ1" s="453"/>
      <c r="CK1" s="453"/>
      <c r="CL1" s="453"/>
      <c r="CM1" s="453"/>
      <c r="CN1" s="453"/>
      <c r="CO1" s="453"/>
      <c r="CP1" s="453"/>
      <c r="CQ1" s="453"/>
      <c r="CR1" s="453"/>
      <c r="CS1" s="453"/>
      <c r="CT1" s="453"/>
      <c r="CU1" s="453"/>
      <c r="CV1" s="453"/>
      <c r="CW1" s="453"/>
      <c r="CX1" s="453"/>
      <c r="CY1" s="453"/>
      <c r="CZ1" s="453"/>
      <c r="DA1" s="453"/>
      <c r="DB1" s="453"/>
      <c r="DC1" s="453"/>
      <c r="DD1" s="453"/>
      <c r="DE1" s="453"/>
      <c r="DF1" s="453"/>
      <c r="DG1" s="453"/>
      <c r="DH1" s="453"/>
      <c r="DI1" s="453"/>
      <c r="DJ1" s="453"/>
      <c r="DK1" s="453"/>
      <c r="DL1" s="453"/>
      <c r="DM1" s="453"/>
      <c r="DN1" s="453"/>
      <c r="DO1" s="453"/>
      <c r="DP1" s="453"/>
      <c r="DQ1" s="453"/>
      <c r="DR1" s="453"/>
      <c r="DS1" s="453"/>
      <c r="DT1" s="453"/>
      <c r="DU1" s="453"/>
      <c r="DV1" s="453"/>
      <c r="DW1" s="453"/>
      <c r="DX1" s="453"/>
      <c r="DY1" s="453"/>
      <c r="DZ1" s="453"/>
      <c r="EA1" s="453"/>
      <c r="EB1" s="453"/>
      <c r="EC1" s="453"/>
      <c r="ED1" s="453"/>
      <c r="EE1" s="453"/>
      <c r="EF1" s="453"/>
      <c r="EG1" s="453"/>
      <c r="EH1" s="453"/>
      <c r="EI1" s="453"/>
      <c r="EJ1" s="453"/>
      <c r="EK1" s="453"/>
      <c r="EL1" s="453"/>
      <c r="EM1" s="453"/>
      <c r="EN1" s="453"/>
      <c r="EO1" s="453"/>
      <c r="EP1" s="453"/>
      <c r="EQ1" s="453"/>
      <c r="ER1" s="453"/>
      <c r="ES1" s="453"/>
      <c r="ET1" s="453"/>
      <c r="EU1" s="453"/>
      <c r="EV1" s="453"/>
      <c r="EW1" s="453"/>
      <c r="EX1" s="453"/>
      <c r="EY1" s="453"/>
      <c r="EZ1" s="453"/>
      <c r="FA1" s="453"/>
      <c r="FB1" s="453"/>
      <c r="FC1" s="453"/>
      <c r="FD1" s="453"/>
      <c r="FE1" s="453"/>
      <c r="FF1" s="453"/>
      <c r="FG1" s="453"/>
      <c r="FH1" s="453"/>
      <c r="FI1" s="453"/>
      <c r="FJ1" s="453"/>
      <c r="FK1" s="453"/>
      <c r="FL1" s="453"/>
      <c r="FM1" s="453"/>
      <c r="FN1" s="453"/>
      <c r="FO1" s="453"/>
      <c r="FP1" s="453"/>
      <c r="FQ1" s="453"/>
      <c r="FR1" s="453"/>
      <c r="FS1" s="453"/>
      <c r="FT1" s="453"/>
      <c r="FU1" s="453"/>
      <c r="FV1" s="453"/>
      <c r="FW1" s="453"/>
      <c r="FX1" s="453"/>
      <c r="FY1" s="453"/>
      <c r="FZ1" s="453"/>
      <c r="GA1" s="453"/>
      <c r="GB1" s="453"/>
      <c r="GC1" s="453"/>
      <c r="GD1" s="453"/>
      <c r="GE1" s="453"/>
      <c r="GF1" s="453"/>
      <c r="GG1" s="453"/>
      <c r="GH1" s="453"/>
      <c r="GI1" s="453"/>
      <c r="GJ1" s="453"/>
      <c r="GK1" s="453"/>
      <c r="GL1" s="453"/>
      <c r="GM1" s="453"/>
      <c r="GN1" s="453"/>
      <c r="GO1" s="453"/>
      <c r="GP1" s="453"/>
      <c r="GQ1" s="453"/>
      <c r="GR1" s="453"/>
      <c r="GS1" s="453"/>
      <c r="GT1" s="453"/>
      <c r="GU1" s="453"/>
      <c r="GV1" s="453"/>
      <c r="GW1" s="453"/>
      <c r="GX1" s="453"/>
      <c r="GY1" s="453"/>
      <c r="GZ1" s="453"/>
      <c r="HA1" s="453"/>
      <c r="HB1" s="453"/>
      <c r="HC1" s="453"/>
      <c r="HD1" s="453"/>
      <c r="HE1" s="453"/>
      <c r="HF1" s="453"/>
      <c r="HG1" s="453"/>
      <c r="HH1" s="453"/>
      <c r="HI1" s="453"/>
    </row>
    <row r="2" spans="1:225" s="5" customFormat="1" ht="22.5" customHeight="1" x14ac:dyDescent="0.15">
      <c r="B2" s="6"/>
      <c r="C2" s="33"/>
      <c r="D2" s="396"/>
      <c r="E2" s="396"/>
      <c r="F2" s="396"/>
      <c r="G2" s="396"/>
      <c r="H2" s="396"/>
      <c r="I2" s="396"/>
      <c r="J2" s="396"/>
      <c r="K2" s="396"/>
      <c r="L2" s="396"/>
      <c r="M2" s="396"/>
      <c r="N2" s="396"/>
      <c r="O2" s="396"/>
      <c r="P2" s="396"/>
      <c r="Q2" s="396"/>
      <c r="R2" s="396"/>
      <c r="S2" s="396"/>
      <c r="T2" s="396"/>
      <c r="U2" s="396"/>
      <c r="V2" s="33"/>
      <c r="W2" s="33"/>
      <c r="X2" s="33"/>
      <c r="Y2" s="33"/>
      <c r="Z2" s="33"/>
      <c r="AA2" s="33"/>
      <c r="AB2" s="33"/>
      <c r="AC2" s="33"/>
      <c r="AD2" s="33"/>
      <c r="AE2" s="33"/>
      <c r="AF2" s="33"/>
      <c r="AG2" s="33"/>
      <c r="AH2" s="33"/>
      <c r="AI2" s="33"/>
      <c r="AJ2" s="33"/>
      <c r="AK2" s="33"/>
      <c r="AL2" s="33"/>
      <c r="AM2" s="33"/>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1119"/>
      <c r="DA2" s="1119"/>
      <c r="DB2" s="1119"/>
      <c r="DC2" s="1119"/>
      <c r="DD2" s="1119"/>
      <c r="DE2" s="1119"/>
      <c r="DF2" s="1119"/>
      <c r="DG2" s="1119"/>
      <c r="DH2" s="1119"/>
      <c r="DI2" s="1119"/>
      <c r="DJ2" s="1119"/>
      <c r="DK2" s="1119"/>
      <c r="DL2" s="1119"/>
      <c r="DM2" s="1119"/>
      <c r="DN2" s="1119"/>
      <c r="DO2" s="1119"/>
      <c r="DP2" s="1119"/>
      <c r="DQ2" s="1119"/>
      <c r="DR2" s="1119"/>
      <c r="DS2" s="1119"/>
      <c r="DT2" s="1119"/>
      <c r="DU2" s="1119"/>
      <c r="DV2" s="1119"/>
      <c r="DW2" s="1119"/>
      <c r="DX2" s="1119"/>
      <c r="DY2" s="1119"/>
      <c r="DZ2" s="1119"/>
      <c r="EA2" s="1119"/>
      <c r="EB2" s="1119"/>
      <c r="EC2" s="1119"/>
      <c r="ED2" s="1119"/>
      <c r="EE2" s="1119"/>
      <c r="EF2" s="1119"/>
      <c r="EG2" s="1119"/>
      <c r="EH2" s="1119"/>
      <c r="EI2" s="1119"/>
      <c r="EJ2" s="1119"/>
      <c r="EK2" s="1119"/>
      <c r="EL2" s="1119"/>
      <c r="EM2" s="1119"/>
      <c r="EN2" s="1119"/>
      <c r="EO2" s="1119"/>
      <c r="EP2" s="1119"/>
      <c r="EQ2" s="1119"/>
      <c r="ER2" s="1119"/>
      <c r="ES2" s="1119"/>
      <c r="ET2" s="1119"/>
      <c r="EU2" s="1119"/>
      <c r="EV2" s="1119"/>
      <c r="EW2" s="1119"/>
      <c r="EX2" s="1119"/>
      <c r="EY2" s="1119"/>
      <c r="EZ2" s="1119"/>
      <c r="FA2" s="1119"/>
      <c r="FB2" s="1119"/>
      <c r="FC2" s="1119"/>
      <c r="FD2" s="1119"/>
      <c r="FE2" s="1119"/>
      <c r="FF2" s="1119"/>
      <c r="FG2" s="1119"/>
      <c r="FH2" s="1119"/>
      <c r="FI2" s="1119"/>
      <c r="FJ2" s="1119"/>
      <c r="FK2" s="1119"/>
      <c r="FL2" s="1119"/>
      <c r="FM2" s="1119"/>
      <c r="FN2" s="1119"/>
      <c r="FO2" s="1119"/>
      <c r="FP2" s="1119"/>
      <c r="FR2" s="397"/>
    </row>
    <row r="3" spans="1:225" s="5" customFormat="1" ht="22.5" customHeight="1" x14ac:dyDescent="0.2">
      <c r="B3" s="6"/>
      <c r="C3" s="33"/>
      <c r="D3" s="396"/>
      <c r="E3" s="396"/>
      <c r="F3" s="396"/>
      <c r="G3" s="396"/>
      <c r="H3" s="396"/>
      <c r="I3" s="396"/>
      <c r="J3" s="396"/>
      <c r="K3" s="396"/>
      <c r="L3" s="396"/>
      <c r="M3" s="396"/>
      <c r="N3" s="396"/>
      <c r="O3" s="396"/>
      <c r="P3" s="396"/>
      <c r="Q3" s="396"/>
      <c r="R3" s="396"/>
      <c r="S3" s="396"/>
      <c r="T3" s="396"/>
      <c r="U3" s="396"/>
      <c r="V3" s="33"/>
      <c r="W3" s="33"/>
      <c r="X3" s="33"/>
      <c r="Y3" s="33"/>
      <c r="Z3" s="33"/>
      <c r="AA3" s="33"/>
      <c r="AB3" s="33"/>
      <c r="AC3" s="33"/>
      <c r="AD3" s="33"/>
      <c r="AE3" s="33"/>
      <c r="AF3" s="33"/>
      <c r="AG3" s="33"/>
      <c r="AH3" s="33"/>
      <c r="AI3" s="33"/>
      <c r="AJ3" s="33"/>
      <c r="AK3" s="33"/>
      <c r="AL3" s="33"/>
      <c r="AM3" s="33"/>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1079"/>
      <c r="CP3" s="1079"/>
      <c r="CQ3" s="1079"/>
      <c r="CR3" s="1079"/>
      <c r="CS3" s="1079"/>
      <c r="CT3" s="1079"/>
      <c r="CU3" s="1079"/>
      <c r="CV3" s="1079"/>
      <c r="CW3" s="1079"/>
      <c r="CX3" s="1079"/>
      <c r="CY3" s="451"/>
      <c r="CZ3" s="1120"/>
      <c r="DA3" s="1120"/>
      <c r="DB3" s="1120"/>
      <c r="DC3" s="1120"/>
      <c r="DD3" s="1120"/>
      <c r="DE3" s="1120"/>
      <c r="DF3" s="1120"/>
      <c r="DG3" s="1120"/>
      <c r="DH3" s="1120"/>
      <c r="DI3" s="1120"/>
      <c r="DJ3" s="1120"/>
      <c r="DK3" s="1120"/>
      <c r="DL3" s="1120"/>
      <c r="DM3" s="1120"/>
      <c r="DN3" s="1120"/>
      <c r="DO3" s="1120"/>
      <c r="DP3" s="1120"/>
      <c r="DQ3" s="1120"/>
      <c r="DR3" s="1120"/>
      <c r="DS3" s="1120"/>
      <c r="DT3" s="1120"/>
      <c r="DU3" s="1120"/>
      <c r="DV3" s="1120"/>
      <c r="DW3" s="1120"/>
      <c r="DX3" s="1120"/>
      <c r="DY3" s="1120"/>
      <c r="DZ3" s="1120"/>
      <c r="EA3" s="1120"/>
      <c r="EB3" s="1120"/>
      <c r="EC3" s="1120"/>
      <c r="ED3" s="1120"/>
      <c r="EE3" s="1120"/>
      <c r="EF3" s="1120"/>
      <c r="EG3" s="1120"/>
      <c r="EH3" s="1120"/>
      <c r="EI3" s="1120"/>
      <c r="EJ3" s="1120"/>
      <c r="EK3" s="1120"/>
      <c r="EL3" s="1120"/>
      <c r="EM3" s="1120"/>
      <c r="EN3" s="1120"/>
      <c r="EO3" s="1120"/>
      <c r="EP3" s="1120"/>
      <c r="EQ3" s="1120"/>
      <c r="ER3" s="1120"/>
      <c r="ES3" s="1120"/>
      <c r="ET3" s="1120"/>
      <c r="EU3" s="1120"/>
      <c r="EV3" s="1120"/>
      <c r="EW3" s="1120"/>
      <c r="EX3" s="1120"/>
      <c r="EY3" s="1120"/>
      <c r="EZ3" s="1120"/>
      <c r="FA3" s="1120"/>
      <c r="FB3" s="1120"/>
      <c r="FC3" s="1120"/>
      <c r="FD3" s="1120"/>
      <c r="FE3" s="1120"/>
      <c r="FF3" s="1120"/>
      <c r="FG3" s="1120"/>
      <c r="FH3" s="1120"/>
      <c r="FI3" s="1120"/>
      <c r="FJ3" s="1120"/>
      <c r="FK3" s="1120"/>
      <c r="FL3" s="1120"/>
      <c r="FM3" s="1120"/>
      <c r="FN3" s="1120"/>
      <c r="FO3" s="1120"/>
      <c r="FP3" s="1120"/>
      <c r="FR3" s="397"/>
    </row>
    <row r="4" spans="1:225" s="5" customFormat="1" ht="14.25" customHeight="1" x14ac:dyDescent="0.15">
      <c r="B4" s="6"/>
      <c r="C4" s="33"/>
      <c r="D4" s="396"/>
      <c r="E4" s="396"/>
      <c r="F4" s="396"/>
      <c r="G4" s="396"/>
      <c r="H4" s="396"/>
      <c r="I4" s="396"/>
      <c r="J4" s="396"/>
      <c r="K4" s="396"/>
      <c r="L4" s="396"/>
      <c r="M4" s="396"/>
      <c r="N4" s="396"/>
      <c r="O4" s="396"/>
      <c r="P4" s="396"/>
      <c r="Q4" s="396"/>
      <c r="R4" s="396"/>
      <c r="S4" s="396"/>
      <c r="T4" s="396"/>
      <c r="U4" s="396"/>
      <c r="V4" s="33"/>
      <c r="W4" s="33"/>
      <c r="X4" s="33"/>
      <c r="Y4" s="33"/>
      <c r="Z4" s="33"/>
      <c r="AA4" s="33"/>
      <c r="AB4" s="33"/>
      <c r="AC4" s="33"/>
      <c r="AD4" s="33"/>
      <c r="AE4" s="33"/>
      <c r="AF4" s="33"/>
      <c r="AG4" s="33"/>
      <c r="AH4" s="33"/>
      <c r="AI4" s="33"/>
      <c r="AJ4" s="33"/>
      <c r="AK4" s="33"/>
      <c r="AL4" s="33"/>
      <c r="AM4" s="33"/>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537"/>
      <c r="DA4" s="537"/>
      <c r="DB4" s="537"/>
      <c r="DC4" s="537"/>
      <c r="DD4" s="537"/>
      <c r="DE4" s="537"/>
      <c r="DF4" s="537"/>
      <c r="DG4" s="537"/>
      <c r="DH4" s="537"/>
      <c r="DI4" s="537"/>
      <c r="DJ4" s="537"/>
      <c r="DK4" s="537"/>
      <c r="DL4" s="537"/>
      <c r="DM4" s="537"/>
      <c r="DN4" s="537"/>
      <c r="DO4" s="537"/>
      <c r="DP4" s="537"/>
      <c r="DQ4" s="537"/>
      <c r="DR4" s="537"/>
      <c r="DS4" s="537"/>
      <c r="DT4" s="537"/>
      <c r="DU4" s="537"/>
      <c r="DV4" s="537"/>
      <c r="DW4" s="537"/>
      <c r="DX4" s="537"/>
      <c r="DY4" s="537"/>
      <c r="DZ4" s="537"/>
      <c r="EA4" s="537"/>
      <c r="EB4" s="537"/>
      <c r="EC4" s="537"/>
      <c r="ED4" s="537"/>
      <c r="EE4" s="537"/>
      <c r="EF4" s="537"/>
      <c r="EG4" s="537"/>
      <c r="EH4" s="537"/>
      <c r="EI4" s="537"/>
      <c r="EJ4" s="537"/>
      <c r="EK4" s="537"/>
      <c r="EL4" s="537"/>
      <c r="EM4" s="537"/>
      <c r="EN4" s="537"/>
      <c r="EO4" s="537"/>
      <c r="EP4" s="537"/>
      <c r="EQ4" s="537"/>
      <c r="ER4" s="537"/>
      <c r="ES4" s="537"/>
      <c r="ET4" s="537"/>
      <c r="EU4" s="537"/>
      <c r="EV4" s="537"/>
      <c r="EW4" s="537"/>
      <c r="EX4" s="537"/>
      <c r="EY4" s="537"/>
      <c r="EZ4" s="609"/>
      <c r="FA4" s="537"/>
      <c r="FB4" s="537"/>
      <c r="FC4" s="537"/>
      <c r="FD4" s="537"/>
      <c r="FE4" s="537"/>
      <c r="FF4" s="537"/>
      <c r="FG4" s="537"/>
      <c r="FH4" s="537"/>
      <c r="FI4" s="537"/>
      <c r="FJ4" s="537"/>
      <c r="FK4" s="537"/>
      <c r="FL4" s="537"/>
      <c r="FM4" s="537"/>
      <c r="FN4" s="537"/>
      <c r="FO4" s="537"/>
      <c r="FP4" s="537"/>
    </row>
    <row r="5" spans="1:225" s="400" customFormat="1" ht="38.25" customHeight="1" x14ac:dyDescent="0.15">
      <c r="B5" s="401"/>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54"/>
      <c r="AF5" s="908" t="s">
        <v>59</v>
      </c>
      <c r="AG5" s="908"/>
      <c r="AH5" s="908"/>
      <c r="AI5" s="908"/>
      <c r="AJ5" s="354"/>
      <c r="AK5" s="1079" t="s">
        <v>60</v>
      </c>
      <c r="AL5" s="1079"/>
      <c r="AM5" s="1079"/>
      <c r="AN5" s="1079"/>
      <c r="AO5" s="395"/>
      <c r="AP5" s="395"/>
      <c r="AQ5" s="350"/>
      <c r="AR5" s="350"/>
      <c r="AS5" s="395"/>
      <c r="AT5" s="395"/>
      <c r="AU5" s="395"/>
      <c r="AV5" s="395"/>
      <c r="AW5" s="350"/>
      <c r="AX5" s="350"/>
      <c r="AY5" s="350"/>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50"/>
      <c r="CB5" s="350"/>
      <c r="CC5" s="350"/>
      <c r="CD5" s="350"/>
      <c r="CE5" s="350"/>
      <c r="CF5" s="350"/>
      <c r="CG5" s="350"/>
      <c r="CH5" s="350"/>
      <c r="CI5" s="350"/>
      <c r="CJ5" s="350"/>
      <c r="CK5" s="350"/>
      <c r="CL5" s="350"/>
      <c r="CM5" s="402"/>
      <c r="CN5" s="402"/>
      <c r="CO5" s="402" t="s">
        <v>404</v>
      </c>
      <c r="CP5" s="402"/>
      <c r="CQ5" s="402"/>
      <c r="CR5" s="402"/>
      <c r="CS5" s="402"/>
      <c r="CT5" s="402"/>
      <c r="CU5" s="402"/>
      <c r="CV5" s="402"/>
      <c r="CW5" s="402"/>
      <c r="CX5" s="402"/>
      <c r="CY5" s="402"/>
      <c r="CZ5" s="350"/>
      <c r="DA5" s="350"/>
      <c r="DB5" s="350"/>
      <c r="DC5" s="350"/>
      <c r="DD5" s="350"/>
      <c r="DE5" s="350"/>
      <c r="DF5" s="350"/>
      <c r="DG5" s="350"/>
      <c r="DH5" s="350"/>
      <c r="DI5" s="350"/>
      <c r="DJ5" s="350"/>
      <c r="DK5" s="350"/>
      <c r="DL5" s="350"/>
      <c r="DM5" s="350"/>
      <c r="DN5" s="350"/>
      <c r="DO5" s="350"/>
      <c r="DP5" s="350"/>
      <c r="DQ5" s="350"/>
      <c r="DR5" s="350"/>
      <c r="DS5" s="375"/>
      <c r="DT5" s="375"/>
      <c r="DU5" s="375"/>
      <c r="DV5" s="375"/>
      <c r="DW5" s="375"/>
      <c r="DX5" s="375"/>
      <c r="DY5" s="375"/>
      <c r="DZ5" s="375"/>
      <c r="EA5" s="375"/>
      <c r="EB5" s="375"/>
      <c r="EC5" s="375"/>
      <c r="ED5" s="375"/>
      <c r="EE5" s="375"/>
      <c r="EF5" s="403"/>
      <c r="EG5" s="404"/>
      <c r="EH5" s="404"/>
      <c r="EI5" s="404"/>
      <c r="EJ5" s="404"/>
      <c r="EK5" s="404"/>
      <c r="EL5" s="404"/>
      <c r="EM5" s="404"/>
      <c r="EN5" s="404"/>
      <c r="EO5" s="404"/>
      <c r="EP5" s="404"/>
      <c r="EQ5" s="375"/>
      <c r="ER5" s="375"/>
      <c r="ES5" s="375"/>
      <c r="ET5" s="375"/>
      <c r="EU5" s="375"/>
      <c r="EV5" s="375"/>
      <c r="EW5" s="375"/>
      <c r="EX5" s="375"/>
      <c r="EY5" s="375"/>
      <c r="EZ5" s="375"/>
      <c r="FA5" s="375"/>
      <c r="FB5" s="375"/>
      <c r="FC5" s="375"/>
      <c r="FD5" s="375"/>
      <c r="FE5" s="375"/>
      <c r="FF5" s="375"/>
      <c r="FG5" s="375"/>
      <c r="FH5" s="375"/>
      <c r="FI5" s="375"/>
      <c r="FJ5" s="375"/>
      <c r="FK5" s="375"/>
      <c r="FL5" s="375"/>
      <c r="FM5" s="375"/>
      <c r="FN5" s="375"/>
      <c r="FO5" s="375"/>
      <c r="FP5" s="375"/>
    </row>
    <row r="6" spans="1:225" s="64" customFormat="1" ht="6.75" customHeight="1" x14ac:dyDescent="0.15">
      <c r="A6" s="61"/>
      <c r="B6" s="401"/>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54"/>
      <c r="AF6" s="354"/>
      <c r="AG6" s="354"/>
      <c r="AH6" s="354"/>
      <c r="AI6" s="354"/>
      <c r="AJ6" s="354"/>
      <c r="AK6" s="354"/>
      <c r="AL6" s="354"/>
      <c r="AM6" s="354"/>
      <c r="AN6" s="354"/>
      <c r="AO6" s="347"/>
      <c r="AP6" s="347"/>
      <c r="AQ6" s="1080">
        <v>3</v>
      </c>
      <c r="AR6" s="1080"/>
      <c r="AS6" s="1080"/>
      <c r="AT6" s="347"/>
      <c r="AU6" s="347"/>
      <c r="AV6" s="347"/>
      <c r="AW6" s="362"/>
      <c r="AX6" s="362"/>
      <c r="AY6" s="362"/>
      <c r="AZ6" s="1080" t="s">
        <v>129</v>
      </c>
      <c r="BA6" s="1080"/>
      <c r="BB6" s="1080"/>
      <c r="BC6" s="347"/>
      <c r="BD6" s="347"/>
      <c r="BE6" s="347"/>
      <c r="BF6" s="347"/>
      <c r="BG6" s="347"/>
      <c r="BH6" s="347"/>
      <c r="BI6" s="347"/>
      <c r="BJ6" s="347"/>
      <c r="BK6" s="347"/>
      <c r="BL6" s="347"/>
      <c r="BM6" s="347"/>
      <c r="BN6" s="347"/>
      <c r="BO6" s="347"/>
      <c r="BP6" s="362"/>
      <c r="BQ6" s="362"/>
      <c r="BR6" s="362"/>
      <c r="BS6" s="347"/>
      <c r="BT6" s="347"/>
      <c r="BU6" s="347"/>
      <c r="BV6" s="1080" t="s">
        <v>139</v>
      </c>
      <c r="BW6" s="1080"/>
      <c r="BX6" s="1080"/>
      <c r="BY6" s="347"/>
      <c r="BZ6" s="347"/>
      <c r="CA6" s="376"/>
      <c r="CB6" s="376"/>
      <c r="CC6" s="347"/>
      <c r="CD6" s="347"/>
      <c r="CE6" s="347"/>
      <c r="CF6" s="362"/>
      <c r="CG6" s="350"/>
      <c r="CH6" s="350"/>
      <c r="CI6" s="350"/>
      <c r="CJ6" s="350"/>
      <c r="CK6" s="350"/>
      <c r="CL6" s="350"/>
      <c r="CM6" s="402"/>
      <c r="CN6" s="402"/>
      <c r="CO6" s="402"/>
      <c r="CP6" s="1080" t="s">
        <v>427</v>
      </c>
      <c r="CQ6" s="1080"/>
      <c r="CR6" s="1080"/>
      <c r="CS6" s="402"/>
      <c r="CT6" s="402"/>
      <c r="CU6" s="402"/>
      <c r="CV6" s="402"/>
      <c r="CW6" s="402"/>
      <c r="CX6" s="402"/>
      <c r="CY6" s="402"/>
      <c r="CZ6" s="402"/>
      <c r="DA6" s="402"/>
      <c r="DB6" s="402"/>
      <c r="DC6" s="402"/>
      <c r="DD6" s="402"/>
      <c r="DE6" s="402"/>
      <c r="DF6" s="402"/>
      <c r="DG6" s="402"/>
      <c r="DH6" s="402"/>
      <c r="DI6" s="402"/>
      <c r="DJ6" s="402"/>
      <c r="DK6" s="402"/>
      <c r="DL6" s="402"/>
      <c r="DM6" s="402"/>
      <c r="DN6" s="402"/>
      <c r="DO6" s="402"/>
      <c r="DP6" s="402"/>
      <c r="DQ6" s="402"/>
      <c r="DR6" s="402"/>
      <c r="DS6" s="402"/>
      <c r="DT6" s="402"/>
      <c r="DU6" s="402"/>
      <c r="DV6" s="402"/>
      <c r="DW6" s="402"/>
      <c r="DX6" s="402"/>
      <c r="DY6" s="402"/>
      <c r="DZ6" s="402"/>
      <c r="EA6" s="402"/>
      <c r="EB6" s="402"/>
      <c r="EC6" s="402"/>
      <c r="ED6" s="402"/>
      <c r="EE6" s="402"/>
      <c r="EF6" s="402"/>
      <c r="EG6" s="402"/>
      <c r="EH6" s="402"/>
      <c r="EI6" s="402"/>
      <c r="EJ6" s="402"/>
      <c r="EK6" s="402"/>
      <c r="EL6" s="402"/>
      <c r="EM6" s="402"/>
      <c r="EN6" s="402"/>
      <c r="EO6" s="402"/>
      <c r="EP6" s="402"/>
      <c r="EQ6" s="402"/>
      <c r="ER6" s="402"/>
      <c r="ES6" s="402"/>
      <c r="ET6" s="402"/>
      <c r="EU6" s="402"/>
      <c r="EV6" s="402"/>
      <c r="EW6" s="402"/>
      <c r="EX6" s="402"/>
      <c r="EY6" s="402"/>
      <c r="EZ6" s="402"/>
      <c r="FA6" s="402"/>
      <c r="FB6" s="402"/>
      <c r="FC6" s="402"/>
      <c r="FD6" s="402"/>
      <c r="FE6" s="402"/>
      <c r="FF6" s="402"/>
      <c r="FG6" s="402"/>
      <c r="FH6" s="402"/>
      <c r="FI6" s="402"/>
      <c r="FJ6" s="402"/>
      <c r="FK6" s="402"/>
      <c r="FL6" s="402"/>
      <c r="FM6" s="402"/>
      <c r="FN6" s="402"/>
      <c r="FO6" s="402"/>
      <c r="FP6" s="402"/>
    </row>
    <row r="7" spans="1:225" s="64" customFormat="1" ht="4.5" customHeight="1" x14ac:dyDescent="0.15">
      <c r="A7" s="61"/>
      <c r="B7" s="401"/>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54"/>
      <c r="AF7" s="354"/>
      <c r="AG7" s="354"/>
      <c r="AH7" s="354"/>
      <c r="AI7" s="354"/>
      <c r="AJ7" s="354"/>
      <c r="AK7" s="354"/>
      <c r="AL7" s="354"/>
      <c r="AM7" s="354"/>
      <c r="AN7" s="354"/>
      <c r="AO7" s="347"/>
      <c r="AP7" s="347"/>
      <c r="AQ7" s="1080"/>
      <c r="AR7" s="1080"/>
      <c r="AS7" s="1080"/>
      <c r="AT7" s="347"/>
      <c r="AU7" s="347"/>
      <c r="AV7" s="347"/>
      <c r="AW7" s="362"/>
      <c r="AX7" s="347"/>
      <c r="AY7" s="347"/>
      <c r="AZ7" s="1080"/>
      <c r="BA7" s="1080"/>
      <c r="BB7" s="1080"/>
      <c r="BC7" s="347"/>
      <c r="BD7" s="347"/>
      <c r="BE7" s="347"/>
      <c r="BF7" s="347"/>
      <c r="BG7" s="347"/>
      <c r="BH7" s="347"/>
      <c r="BI7" s="347"/>
      <c r="BJ7" s="347"/>
      <c r="BK7" s="347"/>
      <c r="BL7" s="347"/>
      <c r="BM7" s="347"/>
      <c r="BN7" s="347"/>
      <c r="BO7" s="347"/>
      <c r="BP7" s="347"/>
      <c r="BQ7" s="347"/>
      <c r="BR7" s="347"/>
      <c r="BS7" s="347"/>
      <c r="BT7" s="347"/>
      <c r="BU7" s="347"/>
      <c r="BV7" s="1080"/>
      <c r="BW7" s="1080"/>
      <c r="BX7" s="1080"/>
      <c r="BY7" s="347"/>
      <c r="BZ7" s="347"/>
      <c r="CA7" s="376"/>
      <c r="CB7" s="376"/>
      <c r="CC7" s="347"/>
      <c r="CD7" s="347"/>
      <c r="CE7" s="347"/>
      <c r="CF7" s="347"/>
      <c r="CG7" s="350"/>
      <c r="CH7" s="350"/>
      <c r="CI7" s="350"/>
      <c r="CJ7" s="350"/>
      <c r="CK7" s="350"/>
      <c r="CL7" s="350"/>
      <c r="CM7" s="402"/>
      <c r="CN7" s="402"/>
      <c r="CO7" s="402"/>
      <c r="CP7" s="1080"/>
      <c r="CQ7" s="1080"/>
      <c r="CR7" s="1080"/>
      <c r="CS7" s="402"/>
      <c r="CT7" s="402"/>
      <c r="CU7" s="402"/>
      <c r="CV7" s="402"/>
      <c r="CW7" s="402"/>
      <c r="CX7" s="402"/>
      <c r="CY7" s="402"/>
      <c r="CZ7" s="402"/>
      <c r="DA7" s="402"/>
      <c r="DB7" s="402"/>
      <c r="DC7" s="402"/>
      <c r="DD7" s="402"/>
      <c r="DE7" s="402"/>
      <c r="DF7" s="402"/>
      <c r="DG7" s="402"/>
      <c r="DH7" s="402"/>
      <c r="DI7" s="402"/>
      <c r="DJ7" s="402"/>
      <c r="DK7" s="402"/>
      <c r="DL7" s="402"/>
      <c r="DM7" s="402"/>
      <c r="DN7" s="402"/>
      <c r="DO7" s="402"/>
      <c r="DP7" s="405"/>
      <c r="DQ7" s="406"/>
      <c r="DR7" s="406"/>
      <c r="DS7" s="406"/>
      <c r="DT7" s="406"/>
      <c r="DU7" s="406"/>
      <c r="DV7" s="406"/>
      <c r="DW7" s="406"/>
      <c r="DX7" s="406"/>
      <c r="DY7" s="406"/>
      <c r="DZ7" s="406"/>
      <c r="EA7" s="406"/>
      <c r="EB7" s="406"/>
      <c r="EC7" s="407"/>
      <c r="ED7" s="406"/>
      <c r="EE7" s="406"/>
      <c r="EF7" s="406"/>
      <c r="EG7" s="406"/>
      <c r="EH7" s="406"/>
      <c r="EI7" s="406"/>
      <c r="EJ7" s="406"/>
      <c r="EK7" s="406"/>
      <c r="EL7" s="406"/>
      <c r="EM7" s="406"/>
      <c r="EN7" s="406"/>
      <c r="EO7" s="406"/>
      <c r="EP7" s="406"/>
      <c r="EQ7" s="406"/>
      <c r="ER7" s="406"/>
      <c r="ES7" s="406"/>
      <c r="ET7" s="406"/>
      <c r="EU7" s="406"/>
      <c r="EV7" s="406"/>
      <c r="EW7" s="406"/>
      <c r="EX7" s="406"/>
      <c r="EY7" s="406"/>
      <c r="EZ7" s="406"/>
      <c r="FA7" s="406"/>
      <c r="FB7" s="406"/>
      <c r="FC7" s="406"/>
      <c r="FD7" s="406"/>
      <c r="FE7" s="406"/>
      <c r="FF7" s="406"/>
      <c r="FG7" s="406"/>
      <c r="FH7" s="406"/>
      <c r="FI7" s="406"/>
      <c r="FJ7" s="406"/>
      <c r="FK7" s="406"/>
      <c r="FL7" s="406"/>
      <c r="FM7" s="406"/>
      <c r="FN7" s="406"/>
      <c r="FO7" s="406"/>
      <c r="FP7" s="407"/>
      <c r="FR7" s="1036" t="s">
        <v>620</v>
      </c>
      <c r="FS7" s="1037"/>
      <c r="FT7" s="1037"/>
      <c r="FU7" s="1037"/>
      <c r="FV7" s="1037"/>
      <c r="FW7" s="1037"/>
      <c r="FX7" s="1037"/>
      <c r="FY7" s="1038"/>
    </row>
    <row r="8" spans="1:225" s="5" customFormat="1" ht="16.5" customHeight="1" x14ac:dyDescent="0.15">
      <c r="A8" s="31"/>
      <c r="B8" s="990" t="s">
        <v>405</v>
      </c>
      <c r="C8" s="990"/>
      <c r="D8" s="990"/>
      <c r="E8" s="990"/>
      <c r="F8" s="990"/>
      <c r="G8" s="990"/>
      <c r="H8" s="990"/>
      <c r="I8" s="990"/>
      <c r="J8" s="990"/>
      <c r="K8" s="990"/>
      <c r="L8" s="990"/>
      <c r="M8" s="990"/>
      <c r="N8" s="990"/>
      <c r="O8" s="990"/>
      <c r="P8" s="990"/>
      <c r="Q8" s="990"/>
      <c r="R8" s="990"/>
      <c r="S8" s="990"/>
      <c r="T8" s="990"/>
      <c r="U8" s="990"/>
      <c r="V8" s="990"/>
      <c r="W8" s="990"/>
      <c r="X8" s="990"/>
      <c r="Y8" s="990"/>
      <c r="Z8" s="125"/>
      <c r="AA8" s="125"/>
      <c r="AB8" s="1083"/>
      <c r="AC8" s="1084"/>
      <c r="AD8" s="1085"/>
      <c r="AE8" s="20"/>
      <c r="AF8" s="20"/>
      <c r="AG8" s="1089">
        <v>1</v>
      </c>
      <c r="AH8" s="1090"/>
      <c r="AI8" s="1091"/>
      <c r="AJ8" s="125"/>
      <c r="AK8" s="1089" t="s">
        <v>282</v>
      </c>
      <c r="AL8" s="1090"/>
      <c r="AM8" s="1091"/>
      <c r="AN8" s="20"/>
      <c r="AO8" s="20"/>
      <c r="AP8" s="20"/>
      <c r="AQ8" s="1052"/>
      <c r="AR8" s="1053"/>
      <c r="AS8" s="1054"/>
      <c r="AT8" s="1071" t="s">
        <v>407</v>
      </c>
      <c r="AU8" s="1071"/>
      <c r="AV8" s="1052"/>
      <c r="AW8" s="1053"/>
      <c r="AX8" s="1054"/>
      <c r="AY8" s="353"/>
      <c r="AZ8" s="1052"/>
      <c r="BA8" s="1053"/>
      <c r="BB8" s="1054"/>
      <c r="BC8" s="353"/>
      <c r="BD8" s="1052"/>
      <c r="BE8" s="1053"/>
      <c r="BF8" s="1054"/>
      <c r="BG8" s="1071" t="s">
        <v>407</v>
      </c>
      <c r="BH8" s="1071"/>
      <c r="BI8" s="1052"/>
      <c r="BJ8" s="1053"/>
      <c r="BK8" s="1054"/>
      <c r="BL8" s="353"/>
      <c r="BM8" s="1052"/>
      <c r="BN8" s="1053"/>
      <c r="BO8" s="1054"/>
      <c r="BP8" s="353"/>
      <c r="BQ8" s="1052"/>
      <c r="BR8" s="1053"/>
      <c r="BS8" s="1054"/>
      <c r="BT8" s="1071" t="s">
        <v>407</v>
      </c>
      <c r="BU8" s="1071"/>
      <c r="BV8" s="1052"/>
      <c r="BW8" s="1053"/>
      <c r="BX8" s="1054"/>
      <c r="BY8" s="353"/>
      <c r="BZ8" s="1052"/>
      <c r="CA8" s="1053"/>
      <c r="CB8" s="1054"/>
      <c r="CC8" s="353"/>
      <c r="CD8" s="1052"/>
      <c r="CE8" s="1053"/>
      <c r="CF8" s="1054"/>
      <c r="CG8" s="774" t="s">
        <v>92</v>
      </c>
      <c r="CH8" s="775"/>
      <c r="CI8" s="775"/>
      <c r="CJ8" s="775"/>
      <c r="CK8" s="775"/>
      <c r="CL8" s="775"/>
      <c r="CM8" s="775"/>
      <c r="CN8" s="775"/>
      <c r="CO8" s="776"/>
      <c r="CP8" s="1052"/>
      <c r="CQ8" s="1053"/>
      <c r="CR8" s="1054"/>
      <c r="CS8" s="1077" t="s">
        <v>408</v>
      </c>
      <c r="CT8" s="1077"/>
      <c r="CU8" s="1077"/>
      <c r="CV8" s="1078" t="s">
        <v>409</v>
      </c>
      <c r="CW8" s="1078"/>
      <c r="CX8" s="1078"/>
      <c r="CY8" s="1078"/>
      <c r="CZ8" s="1078"/>
      <c r="DA8" s="1078"/>
      <c r="DB8" s="1078"/>
      <c r="DC8" s="1078"/>
      <c r="DD8" s="1078"/>
      <c r="DE8" s="1078"/>
      <c r="DF8" s="1078"/>
      <c r="DG8" s="1078"/>
      <c r="DH8" s="1078"/>
      <c r="DI8" s="1078" t="s">
        <v>130</v>
      </c>
      <c r="DJ8" s="1078"/>
      <c r="DK8" s="1078"/>
      <c r="DL8" s="110"/>
      <c r="DM8" s="110"/>
      <c r="DN8" s="110"/>
      <c r="DO8" s="110"/>
      <c r="DP8" s="1035" t="s">
        <v>411</v>
      </c>
      <c r="DQ8" s="898"/>
      <c r="DR8" s="898"/>
      <c r="DS8" s="898"/>
      <c r="DT8" s="898"/>
      <c r="DU8" s="898"/>
      <c r="DV8" s="898"/>
      <c r="DW8" s="898"/>
      <c r="DX8" s="898"/>
      <c r="DY8" s="898"/>
      <c r="DZ8" s="898"/>
      <c r="EA8" s="898"/>
      <c r="EB8" s="898"/>
      <c r="EC8" s="909"/>
      <c r="ED8" s="17"/>
      <c r="EE8" s="1062"/>
      <c r="EF8" s="1060"/>
      <c r="EG8" s="1060"/>
      <c r="EH8" s="1060"/>
      <c r="EI8" s="1060"/>
      <c r="EJ8" s="1060"/>
      <c r="EK8" s="1060"/>
      <c r="EL8" s="1060"/>
      <c r="EM8" s="1060"/>
      <c r="EN8" s="1060"/>
      <c r="EO8" s="1060"/>
      <c r="EP8" s="1060"/>
      <c r="EQ8" s="1060"/>
      <c r="ER8" s="1060"/>
      <c r="ES8" s="1060"/>
      <c r="ET8" s="1060"/>
      <c r="EU8" s="1060"/>
      <c r="EV8" s="1060"/>
      <c r="EW8" s="1060"/>
      <c r="EX8" s="1060"/>
      <c r="EY8" s="1060"/>
      <c r="EZ8" s="1060"/>
      <c r="FA8" s="1060"/>
      <c r="FB8" s="1060"/>
      <c r="FC8" s="1060"/>
      <c r="FD8" s="1060"/>
      <c r="FE8" s="1060"/>
      <c r="FF8" s="1060"/>
      <c r="FG8" s="1060"/>
      <c r="FH8" s="1064"/>
      <c r="FI8" s="898" t="s">
        <v>92</v>
      </c>
      <c r="FJ8" s="898"/>
      <c r="FK8" s="898"/>
      <c r="FL8" s="898"/>
      <c r="FM8" s="898"/>
      <c r="FN8" s="898"/>
      <c r="FO8" s="898"/>
      <c r="FP8" s="909"/>
      <c r="FR8" s="1039"/>
      <c r="FS8" s="1040"/>
      <c r="FT8" s="1040"/>
      <c r="FU8" s="1040"/>
      <c r="FV8" s="1040"/>
      <c r="FW8" s="1040"/>
      <c r="FX8" s="1040"/>
      <c r="FY8" s="1041"/>
    </row>
    <row r="9" spans="1:225" s="5" customFormat="1" ht="16.5" customHeight="1" x14ac:dyDescent="0.15">
      <c r="A9" s="31"/>
      <c r="B9" s="990"/>
      <c r="C9" s="990"/>
      <c r="D9" s="990"/>
      <c r="E9" s="990"/>
      <c r="F9" s="990"/>
      <c r="G9" s="990"/>
      <c r="H9" s="990"/>
      <c r="I9" s="990"/>
      <c r="J9" s="990"/>
      <c r="K9" s="990"/>
      <c r="L9" s="990"/>
      <c r="M9" s="990"/>
      <c r="N9" s="990"/>
      <c r="O9" s="990"/>
      <c r="P9" s="990"/>
      <c r="Q9" s="990"/>
      <c r="R9" s="990"/>
      <c r="S9" s="990"/>
      <c r="T9" s="990"/>
      <c r="U9" s="990"/>
      <c r="V9" s="990"/>
      <c r="W9" s="990"/>
      <c r="X9" s="990"/>
      <c r="Y9" s="990"/>
      <c r="Z9" s="125"/>
      <c r="AA9" s="125"/>
      <c r="AB9" s="1086"/>
      <c r="AC9" s="1087"/>
      <c r="AD9" s="1088"/>
      <c r="AE9" s="20"/>
      <c r="AF9" s="20"/>
      <c r="AG9" s="1092"/>
      <c r="AH9" s="1093"/>
      <c r="AI9" s="1094"/>
      <c r="AJ9" s="125"/>
      <c r="AK9" s="1092"/>
      <c r="AL9" s="1093"/>
      <c r="AM9" s="1094"/>
      <c r="AN9" s="20"/>
      <c r="AO9" s="20"/>
      <c r="AP9" s="20"/>
      <c r="AQ9" s="1055"/>
      <c r="AR9" s="1056"/>
      <c r="AS9" s="1057"/>
      <c r="AT9" s="1071"/>
      <c r="AU9" s="1071"/>
      <c r="AV9" s="1055"/>
      <c r="AW9" s="1056"/>
      <c r="AX9" s="1057"/>
      <c r="AY9" s="353"/>
      <c r="AZ9" s="1055"/>
      <c r="BA9" s="1056"/>
      <c r="BB9" s="1057"/>
      <c r="BC9" s="353"/>
      <c r="BD9" s="1055"/>
      <c r="BE9" s="1056"/>
      <c r="BF9" s="1057"/>
      <c r="BG9" s="1071"/>
      <c r="BH9" s="1071"/>
      <c r="BI9" s="1055"/>
      <c r="BJ9" s="1056"/>
      <c r="BK9" s="1057"/>
      <c r="BL9" s="353"/>
      <c r="BM9" s="1055"/>
      <c r="BN9" s="1056"/>
      <c r="BO9" s="1057"/>
      <c r="BP9" s="353"/>
      <c r="BQ9" s="1055"/>
      <c r="BR9" s="1056"/>
      <c r="BS9" s="1057"/>
      <c r="BT9" s="1071"/>
      <c r="BU9" s="1071"/>
      <c r="BV9" s="1055"/>
      <c r="BW9" s="1056"/>
      <c r="BX9" s="1057"/>
      <c r="BY9" s="353"/>
      <c r="BZ9" s="1055"/>
      <c r="CA9" s="1056"/>
      <c r="CB9" s="1057"/>
      <c r="CC9" s="353"/>
      <c r="CD9" s="1055"/>
      <c r="CE9" s="1056"/>
      <c r="CF9" s="1057"/>
      <c r="CG9" s="774"/>
      <c r="CH9" s="775"/>
      <c r="CI9" s="775"/>
      <c r="CJ9" s="775"/>
      <c r="CK9" s="775"/>
      <c r="CL9" s="775"/>
      <c r="CM9" s="775"/>
      <c r="CN9" s="775"/>
      <c r="CO9" s="776"/>
      <c r="CP9" s="1055"/>
      <c r="CQ9" s="1056"/>
      <c r="CR9" s="1057"/>
      <c r="CS9" s="1077"/>
      <c r="CT9" s="1077"/>
      <c r="CU9" s="1077"/>
      <c r="CV9" s="1078" t="s">
        <v>412</v>
      </c>
      <c r="CW9" s="1078"/>
      <c r="CX9" s="1078"/>
      <c r="CY9" s="1078"/>
      <c r="CZ9" s="1078"/>
      <c r="DA9" s="1078"/>
      <c r="DB9" s="1078"/>
      <c r="DC9" s="1078"/>
      <c r="DD9" s="1078"/>
      <c r="DE9" s="1078"/>
      <c r="DF9" s="1078"/>
      <c r="DG9" s="1078"/>
      <c r="DH9" s="1078"/>
      <c r="DI9" s="1078"/>
      <c r="DJ9" s="1078"/>
      <c r="DK9" s="1078"/>
      <c r="DL9" s="110"/>
      <c r="DM9" s="110"/>
      <c r="DN9" s="110"/>
      <c r="DO9" s="110"/>
      <c r="DP9" s="1035"/>
      <c r="DQ9" s="898"/>
      <c r="DR9" s="898"/>
      <c r="DS9" s="898"/>
      <c r="DT9" s="898"/>
      <c r="DU9" s="898"/>
      <c r="DV9" s="898"/>
      <c r="DW9" s="898"/>
      <c r="DX9" s="898"/>
      <c r="DY9" s="898"/>
      <c r="DZ9" s="898"/>
      <c r="EA9" s="898"/>
      <c r="EB9" s="898"/>
      <c r="EC9" s="909"/>
      <c r="ED9" s="17"/>
      <c r="EE9" s="1063"/>
      <c r="EF9" s="1061"/>
      <c r="EG9" s="1061"/>
      <c r="EH9" s="1061"/>
      <c r="EI9" s="1061"/>
      <c r="EJ9" s="1061"/>
      <c r="EK9" s="1061"/>
      <c r="EL9" s="1061"/>
      <c r="EM9" s="1061"/>
      <c r="EN9" s="1061"/>
      <c r="EO9" s="1061"/>
      <c r="EP9" s="1061"/>
      <c r="EQ9" s="1061"/>
      <c r="ER9" s="1061"/>
      <c r="ES9" s="1061"/>
      <c r="ET9" s="1061"/>
      <c r="EU9" s="1061"/>
      <c r="EV9" s="1061"/>
      <c r="EW9" s="1061"/>
      <c r="EX9" s="1061"/>
      <c r="EY9" s="1061"/>
      <c r="EZ9" s="1061"/>
      <c r="FA9" s="1061"/>
      <c r="FB9" s="1061"/>
      <c r="FC9" s="1061"/>
      <c r="FD9" s="1061"/>
      <c r="FE9" s="1061"/>
      <c r="FF9" s="1061"/>
      <c r="FG9" s="1061"/>
      <c r="FH9" s="1065"/>
      <c r="FI9" s="898"/>
      <c r="FJ9" s="898"/>
      <c r="FK9" s="898"/>
      <c r="FL9" s="898"/>
      <c r="FM9" s="898"/>
      <c r="FN9" s="898"/>
      <c r="FO9" s="898"/>
      <c r="FP9" s="909"/>
      <c r="FR9" s="1039"/>
      <c r="FS9" s="1040"/>
      <c r="FT9" s="1040"/>
      <c r="FU9" s="1040"/>
      <c r="FV9" s="1040"/>
      <c r="FW9" s="1040"/>
      <c r="FX9" s="1040"/>
      <c r="FY9" s="1041"/>
    </row>
    <row r="10" spans="1:225" s="5" customFormat="1" ht="6" customHeight="1" x14ac:dyDescent="0.15">
      <c r="B10" s="340"/>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408"/>
      <c r="DQ10" s="133"/>
      <c r="DR10" s="409"/>
      <c r="DS10" s="409"/>
      <c r="DT10" s="409"/>
      <c r="DU10" s="409"/>
      <c r="DV10" s="409"/>
      <c r="DW10" s="409"/>
      <c r="DX10" s="409"/>
      <c r="DY10" s="409"/>
      <c r="DZ10" s="409"/>
      <c r="EA10" s="409"/>
      <c r="EB10" s="409"/>
      <c r="EC10" s="410"/>
      <c r="ED10" s="179"/>
      <c r="EE10" s="411"/>
      <c r="EF10" s="412"/>
      <c r="EG10" s="1058" t="s">
        <v>413</v>
      </c>
      <c r="EH10" s="1059"/>
      <c r="EI10" s="413"/>
      <c r="EJ10" s="412"/>
      <c r="EK10" s="412"/>
      <c r="EL10" s="412"/>
      <c r="EM10" s="412"/>
      <c r="EN10" s="412"/>
      <c r="EO10" s="412"/>
      <c r="EP10" s="1058" t="s">
        <v>413</v>
      </c>
      <c r="EQ10" s="1059"/>
      <c r="ER10" s="413"/>
      <c r="ES10" s="412"/>
      <c r="ET10" s="412"/>
      <c r="EU10" s="412"/>
      <c r="EV10" s="412"/>
      <c r="EW10" s="412"/>
      <c r="EX10" s="412"/>
      <c r="EY10" s="1058" t="s">
        <v>413</v>
      </c>
      <c r="EZ10" s="1059"/>
      <c r="FA10" s="413"/>
      <c r="FB10" s="412"/>
      <c r="FC10" s="412"/>
      <c r="FD10" s="412"/>
      <c r="FE10" s="412"/>
      <c r="FF10" s="412"/>
      <c r="FG10" s="412"/>
      <c r="FH10" s="412"/>
      <c r="FI10" s="133"/>
      <c r="FJ10" s="133"/>
      <c r="FK10" s="133"/>
      <c r="FL10" s="133"/>
      <c r="FM10" s="133"/>
      <c r="FN10" s="133"/>
      <c r="FO10" s="133"/>
      <c r="FP10" s="414"/>
      <c r="FR10" s="1039"/>
      <c r="FS10" s="1040"/>
      <c r="FT10" s="1040"/>
      <c r="FU10" s="1040"/>
      <c r="FV10" s="1040"/>
      <c r="FW10" s="1040"/>
      <c r="FX10" s="1040"/>
      <c r="FY10" s="1041"/>
    </row>
    <row r="11" spans="1:225" s="5" customFormat="1" ht="6" customHeight="1" x14ac:dyDescent="0.15">
      <c r="B11" s="340"/>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415"/>
      <c r="DQ11" s="155"/>
      <c r="DR11" s="416"/>
      <c r="DS11" s="416"/>
      <c r="DT11" s="416"/>
      <c r="DU11" s="416"/>
      <c r="DV11" s="416"/>
      <c r="DW11" s="416"/>
      <c r="DX11" s="416"/>
      <c r="DY11" s="416"/>
      <c r="DZ11" s="416"/>
      <c r="EA11" s="416"/>
      <c r="EB11" s="416"/>
      <c r="EC11" s="417"/>
      <c r="ED11" s="157"/>
      <c r="EE11" s="418"/>
      <c r="EF11" s="418"/>
      <c r="EG11" s="418"/>
      <c r="EH11" s="418"/>
      <c r="EI11" s="418"/>
      <c r="EJ11" s="418"/>
      <c r="EK11" s="418"/>
      <c r="EL11" s="418"/>
      <c r="EM11" s="418"/>
      <c r="EN11" s="418"/>
      <c r="EO11" s="418"/>
      <c r="EP11" s="418"/>
      <c r="EQ11" s="418"/>
      <c r="ER11" s="418"/>
      <c r="ES11" s="418"/>
      <c r="ET11" s="418"/>
      <c r="EU11" s="418"/>
      <c r="EV11" s="418"/>
      <c r="EW11" s="418"/>
      <c r="EX11" s="418"/>
      <c r="EY11" s="418"/>
      <c r="EZ11" s="418"/>
      <c r="FA11" s="418"/>
      <c r="FB11" s="418"/>
      <c r="FC11" s="418"/>
      <c r="FD11" s="418"/>
      <c r="FE11" s="418"/>
      <c r="FF11" s="418"/>
      <c r="FG11" s="418"/>
      <c r="FH11" s="418"/>
      <c r="FI11" s="155"/>
      <c r="FJ11" s="155"/>
      <c r="FK11" s="155"/>
      <c r="FL11" s="155"/>
      <c r="FM11" s="155"/>
      <c r="FN11" s="155"/>
      <c r="FO11" s="155"/>
      <c r="FP11" s="419"/>
      <c r="FR11" s="1039"/>
      <c r="FS11" s="1040"/>
      <c r="FT11" s="1040"/>
      <c r="FU11" s="1040"/>
      <c r="FV11" s="1040"/>
      <c r="FW11" s="1040"/>
      <c r="FX11" s="1040"/>
      <c r="FY11" s="1041"/>
    </row>
    <row r="12" spans="1:225" s="5" customFormat="1" ht="16.5" customHeight="1" x14ac:dyDescent="0.15">
      <c r="B12" s="340"/>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1072" t="s">
        <v>414</v>
      </c>
      <c r="DQ12" s="1004"/>
      <c r="DR12" s="1004"/>
      <c r="DS12" s="1004"/>
      <c r="DT12" s="1004"/>
      <c r="DU12" s="1004"/>
      <c r="DV12" s="1004"/>
      <c r="DW12" s="1004"/>
      <c r="DX12" s="1004"/>
      <c r="DY12" s="1004"/>
      <c r="DZ12" s="1004"/>
      <c r="EA12" s="1004"/>
      <c r="EB12" s="1004"/>
      <c r="EC12" s="1073"/>
      <c r="ED12" s="163"/>
      <c r="EE12" s="1062"/>
      <c r="EF12" s="1060"/>
      <c r="EG12" s="1060"/>
      <c r="EH12" s="1060"/>
      <c r="EI12" s="1060"/>
      <c r="EJ12" s="1060"/>
      <c r="EK12" s="1060"/>
      <c r="EL12" s="1060"/>
      <c r="EM12" s="1060"/>
      <c r="EN12" s="1060"/>
      <c r="EO12" s="1060"/>
      <c r="EP12" s="1060"/>
      <c r="EQ12" s="1060"/>
      <c r="ER12" s="1060"/>
      <c r="ES12" s="1060"/>
      <c r="ET12" s="1060"/>
      <c r="EU12" s="1060"/>
      <c r="EV12" s="1060"/>
      <c r="EW12" s="1060"/>
      <c r="EX12" s="1060"/>
      <c r="EY12" s="1060"/>
      <c r="EZ12" s="1060"/>
      <c r="FA12" s="1060"/>
      <c r="FB12" s="1060"/>
      <c r="FC12" s="1060"/>
      <c r="FD12" s="1060"/>
      <c r="FE12" s="1060"/>
      <c r="FF12" s="1060"/>
      <c r="FG12" s="1060"/>
      <c r="FH12" s="1064"/>
      <c r="FI12" s="898" t="s">
        <v>92</v>
      </c>
      <c r="FJ12" s="898"/>
      <c r="FK12" s="898"/>
      <c r="FL12" s="898"/>
      <c r="FM12" s="898"/>
      <c r="FN12" s="898"/>
      <c r="FO12" s="898"/>
      <c r="FP12" s="909"/>
      <c r="FR12" s="1039"/>
      <c r="FS12" s="1040"/>
      <c r="FT12" s="1040"/>
      <c r="FU12" s="1040"/>
      <c r="FV12" s="1040"/>
      <c r="FW12" s="1040"/>
      <c r="FX12" s="1040"/>
      <c r="FY12" s="1041"/>
    </row>
    <row r="13" spans="1:225" s="5" customFormat="1" ht="16.5" customHeight="1" x14ac:dyDescent="0.15">
      <c r="B13" s="340"/>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1074" t="s">
        <v>415</v>
      </c>
      <c r="DQ13" s="1075"/>
      <c r="DR13" s="1075"/>
      <c r="DS13" s="1075"/>
      <c r="DT13" s="1075"/>
      <c r="DU13" s="1075"/>
      <c r="DV13" s="1075"/>
      <c r="DW13" s="1075"/>
      <c r="DX13" s="1075"/>
      <c r="DY13" s="1075"/>
      <c r="DZ13" s="1075"/>
      <c r="EA13" s="1075"/>
      <c r="EB13" s="1075"/>
      <c r="EC13" s="1076"/>
      <c r="ED13" s="8"/>
      <c r="EE13" s="1063"/>
      <c r="EF13" s="1061"/>
      <c r="EG13" s="1061"/>
      <c r="EH13" s="1061"/>
      <c r="EI13" s="1061"/>
      <c r="EJ13" s="1061"/>
      <c r="EK13" s="1061"/>
      <c r="EL13" s="1061"/>
      <c r="EM13" s="1061"/>
      <c r="EN13" s="1061"/>
      <c r="EO13" s="1061"/>
      <c r="EP13" s="1061"/>
      <c r="EQ13" s="1061"/>
      <c r="ER13" s="1061"/>
      <c r="ES13" s="1061"/>
      <c r="ET13" s="1061"/>
      <c r="EU13" s="1061"/>
      <c r="EV13" s="1061"/>
      <c r="EW13" s="1061"/>
      <c r="EX13" s="1061"/>
      <c r="EY13" s="1061"/>
      <c r="EZ13" s="1061"/>
      <c r="FA13" s="1061"/>
      <c r="FB13" s="1061"/>
      <c r="FC13" s="1061"/>
      <c r="FD13" s="1061"/>
      <c r="FE13" s="1061"/>
      <c r="FF13" s="1061"/>
      <c r="FG13" s="1061"/>
      <c r="FH13" s="1065"/>
      <c r="FI13" s="898"/>
      <c r="FJ13" s="898"/>
      <c r="FK13" s="898"/>
      <c r="FL13" s="898"/>
      <c r="FM13" s="898"/>
      <c r="FN13" s="898"/>
      <c r="FO13" s="898"/>
      <c r="FP13" s="909"/>
      <c r="FR13" s="1039"/>
      <c r="FS13" s="1040"/>
      <c r="FT13" s="1040"/>
      <c r="FU13" s="1040"/>
      <c r="FV13" s="1040"/>
      <c r="FW13" s="1040"/>
      <c r="FX13" s="1040"/>
      <c r="FY13" s="1041"/>
    </row>
    <row r="14" spans="1:225" s="5" customFormat="1" ht="6" customHeight="1" x14ac:dyDescent="0.15">
      <c r="B14" s="340"/>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420"/>
      <c r="DQ14" s="421"/>
      <c r="DR14" s="421"/>
      <c r="DS14" s="421"/>
      <c r="DT14" s="421"/>
      <c r="DU14" s="421"/>
      <c r="DV14" s="421"/>
      <c r="DW14" s="421"/>
      <c r="DX14" s="421"/>
      <c r="DY14" s="421"/>
      <c r="DZ14" s="421"/>
      <c r="EA14" s="421"/>
      <c r="EB14" s="421"/>
      <c r="EC14" s="422"/>
      <c r="ED14" s="186"/>
      <c r="EE14" s="411"/>
      <c r="EF14" s="412"/>
      <c r="EG14" s="1058" t="s">
        <v>413</v>
      </c>
      <c r="EH14" s="1059"/>
      <c r="EI14" s="413"/>
      <c r="EJ14" s="412"/>
      <c r="EK14" s="412"/>
      <c r="EL14" s="412"/>
      <c r="EM14" s="412"/>
      <c r="EN14" s="412"/>
      <c r="EO14" s="412"/>
      <c r="EP14" s="1058" t="s">
        <v>413</v>
      </c>
      <c r="EQ14" s="1059"/>
      <c r="ER14" s="413"/>
      <c r="ES14" s="412"/>
      <c r="ET14" s="412"/>
      <c r="EU14" s="412"/>
      <c r="EV14" s="412"/>
      <c r="EW14" s="412"/>
      <c r="EX14" s="412"/>
      <c r="EY14" s="1058" t="s">
        <v>413</v>
      </c>
      <c r="EZ14" s="1059"/>
      <c r="FA14" s="413"/>
      <c r="FB14" s="412"/>
      <c r="FC14" s="412"/>
      <c r="FD14" s="412"/>
      <c r="FE14" s="412"/>
      <c r="FF14" s="412"/>
      <c r="FG14" s="412"/>
      <c r="FH14" s="412"/>
      <c r="FI14" s="186"/>
      <c r="FJ14" s="186"/>
      <c r="FK14" s="186"/>
      <c r="FL14" s="186"/>
      <c r="FM14" s="186"/>
      <c r="FN14" s="186"/>
      <c r="FO14" s="186"/>
      <c r="FP14" s="100"/>
      <c r="FR14" s="1042"/>
      <c r="FS14" s="1043"/>
      <c r="FT14" s="1043"/>
      <c r="FU14" s="1043"/>
      <c r="FV14" s="1043"/>
      <c r="FW14" s="1043"/>
      <c r="FX14" s="1043"/>
      <c r="FY14" s="1044"/>
    </row>
    <row r="15" spans="1:225" s="423" customFormat="1" ht="27.75" customHeight="1" x14ac:dyDescent="0.15">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75"/>
      <c r="AP15" s="375"/>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454"/>
      <c r="EF15" s="454"/>
      <c r="EG15" s="454"/>
      <c r="EH15" s="454"/>
      <c r="EI15" s="454"/>
      <c r="EJ15" s="454"/>
      <c r="EK15" s="454"/>
      <c r="EL15" s="454"/>
      <c r="EM15" s="454"/>
      <c r="EN15" s="454"/>
      <c r="EO15" s="454"/>
      <c r="EP15" s="454"/>
      <c r="EQ15" s="454"/>
      <c r="ER15" s="454"/>
      <c r="ES15" s="454"/>
      <c r="ET15" s="454"/>
      <c r="EU15" s="454"/>
      <c r="EV15" s="454"/>
      <c r="EW15" s="454"/>
      <c r="EX15" s="454"/>
      <c r="EY15" s="454"/>
      <c r="EZ15" s="454"/>
      <c r="FA15" s="454"/>
      <c r="FB15" s="454"/>
      <c r="FC15" s="454"/>
      <c r="FD15" s="454"/>
      <c r="FE15" s="454"/>
      <c r="FF15" s="454"/>
      <c r="FG15" s="454"/>
      <c r="FH15" s="454"/>
      <c r="FI15" s="454"/>
      <c r="FJ15" s="454"/>
      <c r="FK15" s="454"/>
      <c r="FL15" s="350"/>
      <c r="FM15" s="350"/>
      <c r="FN15" s="350"/>
      <c r="FO15" s="350"/>
      <c r="FP15" s="350"/>
      <c r="FR15" s="1045" t="s">
        <v>469</v>
      </c>
      <c r="FS15" s="1045"/>
      <c r="FT15" s="1045"/>
      <c r="FU15" s="1045"/>
      <c r="FV15" s="1045"/>
      <c r="FW15" s="1045"/>
      <c r="FX15" s="1045"/>
      <c r="FY15" s="1045"/>
      <c r="FZ15" s="1045"/>
      <c r="GA15" s="460"/>
      <c r="GB15" s="460"/>
      <c r="GC15" s="460"/>
      <c r="GD15" s="460"/>
      <c r="GE15" s="460"/>
      <c r="GF15" s="460"/>
      <c r="GG15" s="460"/>
      <c r="GH15" s="460"/>
      <c r="GI15" s="460"/>
      <c r="GJ15" s="460"/>
      <c r="GK15" s="460"/>
      <c r="GL15" s="460"/>
      <c r="GM15" s="460"/>
      <c r="GN15" s="460"/>
      <c r="GO15" s="460"/>
      <c r="GP15" s="460"/>
      <c r="GQ15" s="460"/>
      <c r="GR15" s="460"/>
      <c r="GS15" s="460"/>
      <c r="GT15" s="460"/>
      <c r="GU15" s="460"/>
      <c r="GV15" s="460"/>
      <c r="GW15" s="460"/>
      <c r="GX15" s="460"/>
      <c r="GY15" s="460"/>
      <c r="GZ15" s="460"/>
      <c r="HA15" s="460"/>
      <c r="HB15" s="460"/>
      <c r="HC15" s="460"/>
      <c r="HD15" s="460"/>
      <c r="HE15" s="460"/>
      <c r="HF15" s="460"/>
      <c r="HG15" s="460"/>
      <c r="HH15" s="460"/>
      <c r="HI15" s="460"/>
      <c r="HJ15" s="460"/>
      <c r="HK15" s="460"/>
      <c r="HL15" s="460"/>
      <c r="HM15" s="460"/>
      <c r="HN15" s="460"/>
      <c r="HO15" s="460"/>
      <c r="HP15" s="460"/>
      <c r="HQ15" s="460"/>
    </row>
    <row r="16" spans="1:225" s="61" customFormat="1" ht="15.75" customHeight="1" x14ac:dyDescent="0.15">
      <c r="B16" s="401"/>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62"/>
      <c r="AP16" s="362"/>
      <c r="AQ16" s="1080" t="s">
        <v>113</v>
      </c>
      <c r="AR16" s="1080"/>
      <c r="AS16" s="1080"/>
      <c r="AT16" s="362"/>
      <c r="AU16" s="362"/>
      <c r="AV16" s="362"/>
      <c r="AW16" s="362"/>
      <c r="AX16" s="362"/>
      <c r="AY16" s="362"/>
      <c r="AZ16" s="1080" t="s">
        <v>129</v>
      </c>
      <c r="BA16" s="1080"/>
      <c r="BB16" s="1080"/>
      <c r="BC16" s="362"/>
      <c r="BD16" s="362"/>
      <c r="BE16" s="362"/>
      <c r="BF16" s="362"/>
      <c r="BG16" s="362"/>
      <c r="BH16" s="362"/>
      <c r="BI16" s="362"/>
      <c r="BJ16" s="362"/>
      <c r="BK16" s="362"/>
      <c r="BL16" s="362"/>
      <c r="BM16" s="362"/>
      <c r="BN16" s="362"/>
      <c r="BO16" s="362"/>
      <c r="BP16" s="362"/>
      <c r="BQ16" s="362"/>
      <c r="BR16" s="362"/>
      <c r="BS16" s="362"/>
      <c r="BT16" s="362"/>
      <c r="BU16" s="362"/>
      <c r="BV16" s="1080" t="s">
        <v>139</v>
      </c>
      <c r="BW16" s="1080"/>
      <c r="BX16" s="1080"/>
      <c r="BY16" s="385"/>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c r="CW16" s="362"/>
      <c r="CX16" s="362"/>
      <c r="CY16" s="362"/>
      <c r="CZ16" s="362"/>
      <c r="DA16" s="362"/>
      <c r="DB16" s="362"/>
      <c r="DC16" s="362"/>
      <c r="DD16" s="362"/>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62"/>
      <c r="EB16" s="362"/>
      <c r="EC16" s="362"/>
      <c r="ED16" s="362"/>
      <c r="EE16" s="362"/>
      <c r="EF16" s="362"/>
      <c r="EG16" s="362"/>
      <c r="EH16" s="362"/>
      <c r="EI16" s="362"/>
      <c r="EJ16" s="362"/>
      <c r="EK16" s="362"/>
      <c r="EL16" s="385"/>
      <c r="EM16" s="385"/>
      <c r="EN16" s="385"/>
      <c r="EO16" s="362"/>
      <c r="EP16" s="362"/>
      <c r="EQ16" s="362"/>
      <c r="ER16" s="362"/>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R16" s="1045"/>
      <c r="FS16" s="1045"/>
      <c r="FT16" s="1045"/>
      <c r="FU16" s="1045"/>
      <c r="FV16" s="1045"/>
      <c r="FW16" s="1045"/>
      <c r="FX16" s="1045"/>
      <c r="FY16" s="1045"/>
      <c r="FZ16" s="1045"/>
      <c r="GA16" s="460"/>
      <c r="GB16" s="460"/>
      <c r="GC16" s="460"/>
      <c r="GD16" s="460"/>
      <c r="GE16" s="460"/>
      <c r="GF16" s="460"/>
      <c r="GG16" s="460"/>
      <c r="GH16" s="460"/>
      <c r="GI16" s="460"/>
      <c r="GJ16" s="460"/>
      <c r="GK16" s="460"/>
      <c r="GL16" s="460"/>
      <c r="GM16" s="460"/>
      <c r="GN16" s="460"/>
      <c r="GO16" s="460"/>
      <c r="GP16" s="460"/>
      <c r="GQ16" s="460"/>
      <c r="GR16" s="460"/>
      <c r="GS16" s="460"/>
      <c r="GT16" s="460"/>
      <c r="GU16" s="460"/>
      <c r="GV16" s="460"/>
      <c r="GW16" s="460"/>
      <c r="GX16" s="460"/>
      <c r="GY16" s="460"/>
      <c r="GZ16" s="460"/>
      <c r="HA16" s="460"/>
      <c r="HB16" s="460"/>
      <c r="HC16" s="460"/>
      <c r="HD16" s="460"/>
      <c r="HE16" s="460"/>
      <c r="HF16" s="460"/>
      <c r="HG16" s="460"/>
      <c r="HH16" s="460"/>
      <c r="HI16" s="460"/>
      <c r="HJ16" s="460"/>
      <c r="HK16" s="460"/>
      <c r="HL16" s="460"/>
      <c r="HM16" s="460"/>
      <c r="HN16" s="460"/>
      <c r="HO16" s="460"/>
      <c r="HP16" s="460"/>
      <c r="HQ16" s="460"/>
    </row>
    <row r="17" spans="1:225" s="5" customFormat="1" ht="16.5" customHeight="1" x14ac:dyDescent="0.15">
      <c r="A17" s="31"/>
      <c r="B17" s="990" t="s">
        <v>450</v>
      </c>
      <c r="C17" s="990"/>
      <c r="D17" s="990"/>
      <c r="E17" s="990"/>
      <c r="F17" s="990"/>
      <c r="G17" s="990"/>
      <c r="H17" s="990"/>
      <c r="I17" s="990"/>
      <c r="J17" s="990"/>
      <c r="K17" s="990"/>
      <c r="L17" s="990"/>
      <c r="M17" s="990"/>
      <c r="N17" s="990"/>
      <c r="O17" s="990"/>
      <c r="P17" s="990"/>
      <c r="Q17" s="990"/>
      <c r="R17" s="990"/>
      <c r="S17" s="990"/>
      <c r="T17" s="990"/>
      <c r="U17" s="990"/>
      <c r="V17" s="990"/>
      <c r="W17" s="990"/>
      <c r="X17" s="990"/>
      <c r="Y17" s="990"/>
      <c r="Z17" s="125"/>
      <c r="AA17" s="125"/>
      <c r="AB17" s="1083"/>
      <c r="AC17" s="1084"/>
      <c r="AD17" s="1085"/>
      <c r="AE17" s="20"/>
      <c r="AF17" s="20"/>
      <c r="AG17" s="1089">
        <v>1</v>
      </c>
      <c r="AH17" s="1090"/>
      <c r="AI17" s="1091"/>
      <c r="AJ17" s="125"/>
      <c r="AK17" s="1089" t="s">
        <v>283</v>
      </c>
      <c r="AL17" s="1090"/>
      <c r="AM17" s="1091"/>
      <c r="AN17" s="20"/>
      <c r="AO17" s="20"/>
      <c r="AP17" s="20"/>
      <c r="AQ17" s="1052"/>
      <c r="AR17" s="1053"/>
      <c r="AS17" s="1054"/>
      <c r="AT17" s="1071" t="s">
        <v>407</v>
      </c>
      <c r="AU17" s="1071"/>
      <c r="AV17" s="1052"/>
      <c r="AW17" s="1053"/>
      <c r="AX17" s="1054"/>
      <c r="AY17" s="353"/>
      <c r="AZ17" s="1052"/>
      <c r="BA17" s="1053"/>
      <c r="BB17" s="1054"/>
      <c r="BC17" s="353"/>
      <c r="BD17" s="1052"/>
      <c r="BE17" s="1053"/>
      <c r="BF17" s="1054"/>
      <c r="BG17" s="1071" t="s">
        <v>407</v>
      </c>
      <c r="BH17" s="1071"/>
      <c r="BI17" s="1052"/>
      <c r="BJ17" s="1053"/>
      <c r="BK17" s="1054"/>
      <c r="BL17" s="353"/>
      <c r="BM17" s="1052"/>
      <c r="BN17" s="1053"/>
      <c r="BO17" s="1054"/>
      <c r="BP17" s="353"/>
      <c r="BQ17" s="1052"/>
      <c r="BR17" s="1053"/>
      <c r="BS17" s="1054"/>
      <c r="BT17" s="1071" t="s">
        <v>407</v>
      </c>
      <c r="BU17" s="1071"/>
      <c r="BV17" s="1052"/>
      <c r="BW17" s="1053"/>
      <c r="BX17" s="1054"/>
      <c r="BY17" s="353"/>
      <c r="BZ17" s="1052"/>
      <c r="CA17" s="1053"/>
      <c r="CB17" s="1054"/>
      <c r="CC17" s="353"/>
      <c r="CD17" s="1052"/>
      <c r="CE17" s="1053"/>
      <c r="CF17" s="1054"/>
      <c r="CG17" s="774" t="s">
        <v>92</v>
      </c>
      <c r="CH17" s="775"/>
      <c r="CI17" s="775"/>
      <c r="CJ17" s="775"/>
      <c r="CK17" s="775"/>
      <c r="CL17" s="775"/>
      <c r="CM17" s="775"/>
      <c r="CN17" s="775"/>
      <c r="CO17" s="775"/>
      <c r="CP17" s="353"/>
      <c r="CQ17" s="424"/>
      <c r="CR17" s="424" t="s">
        <v>451</v>
      </c>
      <c r="CS17" s="424"/>
      <c r="CT17" s="424"/>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424"/>
      <c r="DQ17" s="424"/>
      <c r="DR17" s="424"/>
      <c r="DS17" s="424"/>
      <c r="DT17" s="424"/>
      <c r="DU17" s="424"/>
      <c r="DV17" s="424"/>
      <c r="DW17" s="424"/>
      <c r="DX17" s="424"/>
      <c r="DY17" s="424"/>
      <c r="DZ17" s="424"/>
      <c r="EA17" s="424"/>
      <c r="EB17" s="6"/>
      <c r="EC17" s="6"/>
      <c r="ED17" s="424"/>
      <c r="EE17" s="424"/>
      <c r="EF17" s="424"/>
      <c r="EG17" s="424"/>
      <c r="EH17" s="6"/>
      <c r="EI17" s="6"/>
      <c r="EJ17" s="6"/>
      <c r="EK17" s="6"/>
      <c r="EL17" s="6"/>
      <c r="EM17" s="6"/>
      <c r="EN17" s="6"/>
      <c r="EO17" s="11"/>
      <c r="EP17" s="11"/>
      <c r="EQ17" s="11"/>
      <c r="ER17" s="11"/>
      <c r="ES17" s="11"/>
      <c r="ET17" s="425"/>
      <c r="EU17" s="6"/>
      <c r="EV17" s="6"/>
      <c r="EW17" s="6"/>
      <c r="EX17" s="6"/>
      <c r="EY17" s="6"/>
      <c r="EZ17" s="6"/>
      <c r="FA17" s="6"/>
      <c r="FB17" s="6"/>
      <c r="FC17" s="6"/>
      <c r="FD17" s="6"/>
      <c r="FE17" s="6"/>
      <c r="FF17" s="6"/>
      <c r="FG17" s="6"/>
      <c r="FH17" s="6"/>
      <c r="FI17" s="6"/>
      <c r="FJ17" s="6"/>
      <c r="FK17" s="6"/>
      <c r="FL17" s="6"/>
      <c r="FM17" s="6"/>
      <c r="FN17" s="6"/>
      <c r="FO17" s="6"/>
      <c r="FP17" s="6"/>
      <c r="FR17" s="1045"/>
      <c r="FS17" s="1045"/>
      <c r="FT17" s="1045"/>
      <c r="FU17" s="1045"/>
      <c r="FV17" s="1045"/>
      <c r="FW17" s="1045"/>
      <c r="FX17" s="1045"/>
      <c r="FY17" s="1045"/>
      <c r="FZ17" s="1045"/>
      <c r="GA17" s="460"/>
      <c r="GB17" s="460"/>
      <c r="GC17" s="460"/>
      <c r="GD17" s="460"/>
      <c r="GE17" s="460"/>
      <c r="GF17" s="460"/>
      <c r="GG17" s="460"/>
      <c r="GH17" s="460"/>
      <c r="GI17" s="460"/>
      <c r="GJ17" s="460"/>
      <c r="GK17" s="460"/>
      <c r="GL17" s="460"/>
      <c r="GM17" s="460"/>
      <c r="GN17" s="460"/>
      <c r="GO17" s="460"/>
      <c r="GP17" s="460"/>
      <c r="GQ17" s="460"/>
      <c r="GR17" s="460"/>
      <c r="GS17" s="460"/>
      <c r="GT17" s="460"/>
      <c r="GU17" s="460"/>
      <c r="GV17" s="460"/>
      <c r="GW17" s="460"/>
      <c r="GX17" s="460"/>
      <c r="GY17" s="460"/>
      <c r="GZ17" s="460"/>
      <c r="HA17" s="460"/>
      <c r="HB17" s="460"/>
      <c r="HC17" s="460"/>
      <c r="HD17" s="460"/>
      <c r="HE17" s="460"/>
      <c r="HF17" s="460"/>
      <c r="HG17" s="460"/>
      <c r="HH17" s="460"/>
      <c r="HI17" s="460"/>
      <c r="HJ17" s="460"/>
      <c r="HK17" s="460"/>
      <c r="HL17" s="460"/>
      <c r="HM17" s="460"/>
      <c r="HN17" s="460"/>
      <c r="HO17" s="460"/>
      <c r="HP17" s="460"/>
      <c r="HQ17" s="460"/>
    </row>
    <row r="18" spans="1:225" s="5" customFormat="1" ht="16.5" customHeight="1" x14ac:dyDescent="0.15">
      <c r="A18" s="31"/>
      <c r="B18" s="125"/>
      <c r="C18" s="125"/>
      <c r="D18" s="990" t="s">
        <v>452</v>
      </c>
      <c r="E18" s="990"/>
      <c r="F18" s="990"/>
      <c r="G18" s="990"/>
      <c r="H18" s="990"/>
      <c r="I18" s="990"/>
      <c r="J18" s="990"/>
      <c r="K18" s="990"/>
      <c r="L18" s="990"/>
      <c r="M18" s="990"/>
      <c r="N18" s="990"/>
      <c r="O18" s="990"/>
      <c r="P18" s="990"/>
      <c r="Q18" s="990"/>
      <c r="R18" s="990"/>
      <c r="S18" s="990"/>
      <c r="T18" s="990"/>
      <c r="U18" s="990"/>
      <c r="V18" s="990"/>
      <c r="W18" s="990"/>
      <c r="X18" s="125"/>
      <c r="Y18" s="125"/>
      <c r="Z18" s="125"/>
      <c r="AA18" s="125"/>
      <c r="AB18" s="1086"/>
      <c r="AC18" s="1087"/>
      <c r="AD18" s="1088"/>
      <c r="AE18" s="20"/>
      <c r="AF18" s="20"/>
      <c r="AG18" s="1092"/>
      <c r="AH18" s="1093"/>
      <c r="AI18" s="1094"/>
      <c r="AJ18" s="125"/>
      <c r="AK18" s="1092"/>
      <c r="AL18" s="1093"/>
      <c r="AM18" s="1094"/>
      <c r="AN18" s="20"/>
      <c r="AO18" s="20"/>
      <c r="AP18" s="20"/>
      <c r="AQ18" s="1055"/>
      <c r="AR18" s="1056"/>
      <c r="AS18" s="1057"/>
      <c r="AT18" s="1071"/>
      <c r="AU18" s="1071"/>
      <c r="AV18" s="1055"/>
      <c r="AW18" s="1056"/>
      <c r="AX18" s="1057"/>
      <c r="AY18" s="353"/>
      <c r="AZ18" s="1055"/>
      <c r="BA18" s="1056"/>
      <c r="BB18" s="1057"/>
      <c r="BC18" s="353"/>
      <c r="BD18" s="1055"/>
      <c r="BE18" s="1056"/>
      <c r="BF18" s="1057"/>
      <c r="BG18" s="1071"/>
      <c r="BH18" s="1071"/>
      <c r="BI18" s="1055"/>
      <c r="BJ18" s="1056"/>
      <c r="BK18" s="1057"/>
      <c r="BL18" s="353"/>
      <c r="BM18" s="1055"/>
      <c r="BN18" s="1056"/>
      <c r="BO18" s="1057"/>
      <c r="BP18" s="353"/>
      <c r="BQ18" s="1055"/>
      <c r="BR18" s="1056"/>
      <c r="BS18" s="1057"/>
      <c r="BT18" s="1071"/>
      <c r="BU18" s="1071"/>
      <c r="BV18" s="1055"/>
      <c r="BW18" s="1056"/>
      <c r="BX18" s="1057"/>
      <c r="BY18" s="353"/>
      <c r="BZ18" s="1055"/>
      <c r="CA18" s="1056"/>
      <c r="CB18" s="1057"/>
      <c r="CC18" s="353"/>
      <c r="CD18" s="1055"/>
      <c r="CE18" s="1056"/>
      <c r="CF18" s="1057"/>
      <c r="CG18" s="774"/>
      <c r="CH18" s="775"/>
      <c r="CI18" s="775"/>
      <c r="CJ18" s="775"/>
      <c r="CK18" s="775"/>
      <c r="CL18" s="775"/>
      <c r="CM18" s="775"/>
      <c r="CN18" s="775"/>
      <c r="CO18" s="775"/>
      <c r="CP18" s="353"/>
      <c r="CQ18" s="424"/>
      <c r="CR18" s="6" t="s">
        <v>464</v>
      </c>
      <c r="CS18" s="424"/>
      <c r="CT18" s="424"/>
      <c r="CU18" s="424"/>
      <c r="CV18" s="424"/>
      <c r="CW18" s="424"/>
      <c r="CX18" s="424"/>
      <c r="CY18" s="424"/>
      <c r="CZ18" s="424"/>
      <c r="DA18" s="424"/>
      <c r="DB18" s="424"/>
      <c r="DC18" s="424"/>
      <c r="DD18" s="424"/>
      <c r="DE18" s="424"/>
      <c r="DF18" s="424"/>
      <c r="DG18" s="424"/>
      <c r="DH18" s="424"/>
      <c r="DI18" s="424"/>
      <c r="DJ18" s="424"/>
      <c r="DK18" s="424"/>
      <c r="DL18" s="424"/>
      <c r="DM18" s="424"/>
      <c r="DN18" s="424"/>
      <c r="DO18" s="424"/>
      <c r="DP18" s="424"/>
      <c r="DQ18" s="424"/>
      <c r="DR18" s="424"/>
      <c r="DS18" s="424"/>
      <c r="DT18" s="424"/>
      <c r="DU18" s="424"/>
      <c r="DV18" s="424"/>
      <c r="DW18" s="424"/>
      <c r="DX18" s="424"/>
      <c r="DY18" s="424"/>
      <c r="DZ18" s="424"/>
      <c r="EA18" s="424"/>
      <c r="EB18" s="6"/>
      <c r="EC18" s="6"/>
      <c r="ED18" s="424"/>
      <c r="EE18" s="424"/>
      <c r="EF18" s="424"/>
      <c r="EG18" s="424"/>
      <c r="EH18" s="6"/>
      <c r="EI18" s="6"/>
      <c r="EJ18" s="6"/>
      <c r="EK18" s="6"/>
      <c r="EL18" s="6"/>
      <c r="EM18" s="6"/>
      <c r="EN18" s="6"/>
      <c r="EO18" s="11"/>
      <c r="EP18" s="11"/>
      <c r="EQ18" s="11"/>
      <c r="ER18" s="11"/>
      <c r="ES18" s="11"/>
      <c r="ET18" s="425"/>
      <c r="EU18" s="6"/>
      <c r="EV18" s="6"/>
      <c r="EW18" s="6"/>
      <c r="EX18" s="6"/>
      <c r="EY18" s="6"/>
      <c r="EZ18" s="6"/>
      <c r="FA18" s="6"/>
      <c r="FB18" s="6"/>
      <c r="FC18" s="6"/>
      <c r="FD18" s="6"/>
      <c r="FE18" s="6"/>
      <c r="FF18" s="6"/>
      <c r="FG18" s="6"/>
      <c r="FH18" s="6"/>
      <c r="FI18" s="6"/>
      <c r="FJ18" s="6"/>
      <c r="FK18" s="6"/>
      <c r="FL18" s="6"/>
      <c r="FM18" s="6"/>
      <c r="FN18" s="6"/>
      <c r="FO18" s="6"/>
      <c r="FP18" s="6"/>
      <c r="FR18" s="1036" t="s">
        <v>621</v>
      </c>
      <c r="FS18" s="1037"/>
      <c r="FT18" s="1037"/>
      <c r="FU18" s="1037"/>
      <c r="FV18" s="1037"/>
      <c r="FW18" s="1038"/>
    </row>
    <row r="19" spans="1:225" s="5" customFormat="1" ht="33" customHeight="1" x14ac:dyDescent="0.15">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362"/>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R19" s="1039"/>
      <c r="FS19" s="1040"/>
      <c r="FT19" s="1040"/>
      <c r="FU19" s="1040"/>
      <c r="FV19" s="1040"/>
      <c r="FW19" s="1041"/>
    </row>
    <row r="20" spans="1:225" s="5" customFormat="1" ht="12.75" customHeight="1" x14ac:dyDescent="0.15">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362"/>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R20" s="1039"/>
      <c r="FS20" s="1040"/>
      <c r="FT20" s="1040"/>
      <c r="FU20" s="1040"/>
      <c r="FV20" s="1040"/>
      <c r="FW20" s="1041"/>
    </row>
    <row r="21" spans="1:225" s="5" customFormat="1" ht="12.75" customHeight="1" x14ac:dyDescent="0.15">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1068" t="s">
        <v>453</v>
      </c>
      <c r="BP21" s="1069"/>
      <c r="BQ21" s="1069"/>
      <c r="BR21" s="1069"/>
      <c r="BS21" s="1069"/>
      <c r="BT21" s="1069"/>
      <c r="BU21" s="1069"/>
      <c r="BV21" s="1069"/>
      <c r="BW21" s="1069"/>
      <c r="BX21" s="1069"/>
      <c r="BY21" s="1069"/>
      <c r="BZ21" s="1069"/>
      <c r="CA21" s="1069"/>
      <c r="CB21" s="1069"/>
      <c r="CC21" s="1069"/>
      <c r="CD21" s="1069"/>
      <c r="CE21" s="1069"/>
      <c r="CF21" s="1069"/>
      <c r="CG21" s="1069"/>
      <c r="CH21" s="1069"/>
      <c r="CI21" s="1069"/>
      <c r="CJ21" s="1069"/>
      <c r="CK21" s="1069"/>
      <c r="CL21" s="1069"/>
      <c r="CM21" s="1069"/>
      <c r="CN21" s="1069"/>
      <c r="CO21" s="1069"/>
      <c r="CP21" s="1069"/>
      <c r="CQ21" s="1069"/>
      <c r="CR21" s="1069"/>
      <c r="CS21" s="1069"/>
      <c r="CT21" s="1069"/>
      <c r="CU21" s="1069"/>
      <c r="CV21" s="1069"/>
      <c r="CW21" s="1069"/>
      <c r="CX21" s="1069"/>
      <c r="CY21" s="1069"/>
      <c r="CZ21" s="1069"/>
      <c r="DA21" s="1069"/>
      <c r="DB21" s="1069"/>
      <c r="DC21" s="1069"/>
      <c r="DD21" s="1069"/>
      <c r="DE21" s="1069"/>
      <c r="DF21" s="1069"/>
      <c r="DG21" s="1069"/>
      <c r="DH21" s="1069"/>
      <c r="DI21" s="1069"/>
      <c r="DJ21" s="1069"/>
      <c r="DK21" s="1069"/>
      <c r="DL21" s="1069"/>
      <c r="DM21" s="1069"/>
      <c r="DN21" s="1069"/>
      <c r="DO21" s="1070"/>
      <c r="DP21" s="1068" t="s">
        <v>454</v>
      </c>
      <c r="DQ21" s="1069"/>
      <c r="DR21" s="1069"/>
      <c r="DS21" s="1069"/>
      <c r="DT21" s="1069"/>
      <c r="DU21" s="1069"/>
      <c r="DV21" s="1069"/>
      <c r="DW21" s="1069"/>
      <c r="DX21" s="1069"/>
      <c r="DY21" s="1069"/>
      <c r="DZ21" s="1069"/>
      <c r="EA21" s="1069"/>
      <c r="EB21" s="1069"/>
      <c r="EC21" s="1069"/>
      <c r="ED21" s="1069"/>
      <c r="EE21" s="1069"/>
      <c r="EF21" s="1069"/>
      <c r="EG21" s="1069"/>
      <c r="EH21" s="1069"/>
      <c r="EI21" s="1069"/>
      <c r="EJ21" s="1069"/>
      <c r="EK21" s="1069"/>
      <c r="EL21" s="1069"/>
      <c r="EM21" s="1069"/>
      <c r="EN21" s="1069"/>
      <c r="EO21" s="1069"/>
      <c r="EP21" s="1069"/>
      <c r="EQ21" s="1069"/>
      <c r="ER21" s="1069"/>
      <c r="ES21" s="1069"/>
      <c r="ET21" s="1069"/>
      <c r="EU21" s="1069"/>
      <c r="EV21" s="1069"/>
      <c r="EW21" s="1069"/>
      <c r="EX21" s="1069"/>
      <c r="EY21" s="1069"/>
      <c r="EZ21" s="1069"/>
      <c r="FA21" s="1069"/>
      <c r="FB21" s="1069"/>
      <c r="FC21" s="1069"/>
      <c r="FD21" s="1069"/>
      <c r="FE21" s="1069"/>
      <c r="FF21" s="1069"/>
      <c r="FG21" s="1069"/>
      <c r="FH21" s="1069"/>
      <c r="FI21" s="1069"/>
      <c r="FJ21" s="1069"/>
      <c r="FK21" s="1069"/>
      <c r="FL21" s="1069"/>
      <c r="FM21" s="1069"/>
      <c r="FN21" s="1069"/>
      <c r="FO21" s="1069"/>
      <c r="FP21" s="1070"/>
      <c r="FR21" s="1039"/>
      <c r="FS21" s="1040"/>
      <c r="FT21" s="1040"/>
      <c r="FU21" s="1040"/>
      <c r="FV21" s="1040"/>
      <c r="FW21" s="1041"/>
    </row>
    <row r="22" spans="1:225" s="64" customFormat="1" ht="4.5" customHeight="1" x14ac:dyDescent="0.15">
      <c r="A22" s="61"/>
      <c r="B22" s="401"/>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54"/>
      <c r="AF22" s="354"/>
      <c r="AG22" s="354"/>
      <c r="AH22" s="354"/>
      <c r="AI22" s="354"/>
      <c r="AJ22" s="354"/>
      <c r="AK22" s="354"/>
      <c r="AL22" s="354"/>
      <c r="AM22" s="354"/>
      <c r="AN22" s="354"/>
      <c r="AO22" s="347"/>
      <c r="AP22" s="347"/>
      <c r="AQ22" s="6"/>
      <c r="AR22" s="6"/>
      <c r="AS22" s="6"/>
      <c r="AT22" s="347"/>
      <c r="AU22" s="347"/>
      <c r="AV22" s="347"/>
      <c r="AW22" s="362"/>
      <c r="AX22" s="347"/>
      <c r="AY22" s="347"/>
      <c r="AZ22" s="6"/>
      <c r="BA22" s="6"/>
      <c r="BB22" s="6"/>
      <c r="BC22" s="347"/>
      <c r="BD22" s="347"/>
      <c r="BE22" s="347"/>
      <c r="BF22" s="347"/>
      <c r="BG22" s="347"/>
      <c r="BH22" s="347"/>
      <c r="BI22" s="347"/>
      <c r="BJ22" s="347"/>
      <c r="BK22" s="347"/>
      <c r="BL22" s="402"/>
      <c r="BM22" s="402"/>
      <c r="BN22" s="402"/>
      <c r="BO22" s="405"/>
      <c r="BP22" s="406"/>
      <c r="BQ22" s="406"/>
      <c r="BR22" s="406"/>
      <c r="BS22" s="406"/>
      <c r="BT22" s="406"/>
      <c r="BU22" s="406"/>
      <c r="BV22" s="406"/>
      <c r="BW22" s="406"/>
      <c r="BX22" s="406"/>
      <c r="BY22" s="406"/>
      <c r="BZ22" s="406"/>
      <c r="CA22" s="406"/>
      <c r="CB22" s="407"/>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7"/>
      <c r="DP22" s="405"/>
      <c r="DQ22" s="406"/>
      <c r="DR22" s="406"/>
      <c r="DS22" s="406"/>
      <c r="DT22" s="406"/>
      <c r="DU22" s="406"/>
      <c r="DV22" s="406"/>
      <c r="DW22" s="406"/>
      <c r="DX22" s="406"/>
      <c r="DY22" s="406"/>
      <c r="DZ22" s="406"/>
      <c r="EA22" s="406"/>
      <c r="EB22" s="406"/>
      <c r="EC22" s="407"/>
      <c r="ED22" s="406"/>
      <c r="EE22" s="406"/>
      <c r="EF22" s="406"/>
      <c r="EG22" s="406"/>
      <c r="EH22" s="406"/>
      <c r="EI22" s="406"/>
      <c r="EJ22" s="406"/>
      <c r="EK22" s="406"/>
      <c r="EL22" s="406"/>
      <c r="EM22" s="406"/>
      <c r="EN22" s="406"/>
      <c r="EO22" s="406"/>
      <c r="EP22" s="406"/>
      <c r="EQ22" s="406"/>
      <c r="ER22" s="406"/>
      <c r="ES22" s="406"/>
      <c r="ET22" s="406"/>
      <c r="EU22" s="406"/>
      <c r="EV22" s="406"/>
      <c r="EW22" s="406"/>
      <c r="EX22" s="406"/>
      <c r="EY22" s="406"/>
      <c r="EZ22" s="406"/>
      <c r="FA22" s="406"/>
      <c r="FB22" s="406"/>
      <c r="FC22" s="406"/>
      <c r="FD22" s="406"/>
      <c r="FE22" s="406"/>
      <c r="FF22" s="406"/>
      <c r="FG22" s="406"/>
      <c r="FH22" s="406"/>
      <c r="FI22" s="406"/>
      <c r="FJ22" s="406"/>
      <c r="FK22" s="406"/>
      <c r="FL22" s="406"/>
      <c r="FM22" s="406"/>
      <c r="FN22" s="406"/>
      <c r="FO22" s="406"/>
      <c r="FP22" s="407"/>
      <c r="FR22" s="1039"/>
      <c r="FS22" s="1040"/>
      <c r="FT22" s="1040"/>
      <c r="FU22" s="1040"/>
      <c r="FV22" s="1040"/>
      <c r="FW22" s="1041"/>
    </row>
    <row r="23" spans="1:225" s="5" customFormat="1" ht="16.5" customHeight="1" x14ac:dyDescent="0.2">
      <c r="A23" s="31"/>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20"/>
      <c r="AF23" s="20"/>
      <c r="AG23" s="125"/>
      <c r="AH23" s="125"/>
      <c r="AI23" s="125"/>
      <c r="AJ23" s="125"/>
      <c r="AK23" s="125"/>
      <c r="AL23" s="125"/>
      <c r="AM23" s="125"/>
      <c r="AN23" s="20"/>
      <c r="AO23" s="20"/>
      <c r="AP23" s="20"/>
      <c r="AQ23" s="353"/>
      <c r="AR23" s="353"/>
      <c r="AS23" s="353"/>
      <c r="AT23" s="455"/>
      <c r="AU23" s="455"/>
      <c r="AV23" s="353"/>
      <c r="AW23" s="353"/>
      <c r="AX23" s="353"/>
      <c r="AY23" s="353"/>
      <c r="AZ23" s="353"/>
      <c r="BA23" s="353"/>
      <c r="BB23" s="353"/>
      <c r="BC23" s="353"/>
      <c r="BD23" s="353"/>
      <c r="BE23" s="353"/>
      <c r="BF23" s="353"/>
      <c r="BG23" s="455"/>
      <c r="BH23" s="455"/>
      <c r="BI23" s="353"/>
      <c r="BJ23" s="353"/>
      <c r="BK23" s="353"/>
      <c r="BL23" s="6"/>
      <c r="BM23" s="6"/>
      <c r="BN23" s="6"/>
      <c r="BO23" s="1035" t="s">
        <v>455</v>
      </c>
      <c r="BP23" s="898"/>
      <c r="BQ23" s="898"/>
      <c r="BR23" s="898"/>
      <c r="BS23" s="898"/>
      <c r="BT23" s="898"/>
      <c r="BU23" s="898"/>
      <c r="BV23" s="898"/>
      <c r="BW23" s="898"/>
      <c r="BX23" s="898"/>
      <c r="BY23" s="898"/>
      <c r="BZ23" s="898"/>
      <c r="CA23" s="898"/>
      <c r="CB23" s="909"/>
      <c r="CC23" s="17"/>
      <c r="CD23" s="1062"/>
      <c r="CE23" s="1060"/>
      <c r="CF23" s="1060"/>
      <c r="CG23" s="1060"/>
      <c r="CH23" s="1060"/>
      <c r="CI23" s="1060"/>
      <c r="CJ23" s="1060"/>
      <c r="CK23" s="1060"/>
      <c r="CL23" s="1060"/>
      <c r="CM23" s="1060"/>
      <c r="CN23" s="1060"/>
      <c r="CO23" s="1060"/>
      <c r="CP23" s="1060"/>
      <c r="CQ23" s="1060"/>
      <c r="CR23" s="1060"/>
      <c r="CS23" s="1060"/>
      <c r="CT23" s="1060"/>
      <c r="CU23" s="1060"/>
      <c r="CV23" s="1060"/>
      <c r="CW23" s="1060"/>
      <c r="CX23" s="1060"/>
      <c r="CY23" s="1060"/>
      <c r="CZ23" s="1060"/>
      <c r="DA23" s="1060"/>
      <c r="DB23" s="1060"/>
      <c r="DC23" s="1060"/>
      <c r="DD23" s="1060"/>
      <c r="DE23" s="1060"/>
      <c r="DF23" s="1060"/>
      <c r="DG23" s="1064"/>
      <c r="DH23" s="898" t="s">
        <v>92</v>
      </c>
      <c r="DI23" s="898"/>
      <c r="DJ23" s="898"/>
      <c r="DK23" s="898"/>
      <c r="DL23" s="898"/>
      <c r="DM23" s="898"/>
      <c r="DN23" s="898"/>
      <c r="DO23" s="909"/>
      <c r="DP23" s="1035" t="s">
        <v>455</v>
      </c>
      <c r="DQ23" s="898"/>
      <c r="DR23" s="898"/>
      <c r="DS23" s="898"/>
      <c r="DT23" s="898"/>
      <c r="DU23" s="898"/>
      <c r="DV23" s="898"/>
      <c r="DW23" s="898"/>
      <c r="DX23" s="898"/>
      <c r="DY23" s="898"/>
      <c r="DZ23" s="898"/>
      <c r="EA23" s="898"/>
      <c r="EB23" s="898"/>
      <c r="EC23" s="909"/>
      <c r="ED23" s="17"/>
      <c r="EE23" s="1062"/>
      <c r="EF23" s="1060"/>
      <c r="EG23" s="1060"/>
      <c r="EH23" s="1060"/>
      <c r="EI23" s="1060"/>
      <c r="EJ23" s="1060"/>
      <c r="EK23" s="1060"/>
      <c r="EL23" s="1060"/>
      <c r="EM23" s="1060"/>
      <c r="EN23" s="1060"/>
      <c r="EO23" s="1060"/>
      <c r="EP23" s="1060"/>
      <c r="EQ23" s="1060"/>
      <c r="ER23" s="1060"/>
      <c r="ES23" s="1060"/>
      <c r="ET23" s="1060"/>
      <c r="EU23" s="1060"/>
      <c r="EV23" s="1060"/>
      <c r="EW23" s="1060"/>
      <c r="EX23" s="1060"/>
      <c r="EY23" s="1060"/>
      <c r="EZ23" s="1060"/>
      <c r="FA23" s="1060"/>
      <c r="FB23" s="1060"/>
      <c r="FC23" s="1060"/>
      <c r="FD23" s="1060"/>
      <c r="FE23" s="1060"/>
      <c r="FF23" s="1060"/>
      <c r="FG23" s="1060"/>
      <c r="FH23" s="1064"/>
      <c r="FI23" s="898" t="s">
        <v>92</v>
      </c>
      <c r="FJ23" s="898"/>
      <c r="FK23" s="898"/>
      <c r="FL23" s="898"/>
      <c r="FM23" s="898"/>
      <c r="FN23" s="898"/>
      <c r="FO23" s="898"/>
      <c r="FP23" s="909"/>
      <c r="FR23" s="1039"/>
      <c r="FS23" s="1040"/>
      <c r="FT23" s="1040"/>
      <c r="FU23" s="1040"/>
      <c r="FV23" s="1040"/>
      <c r="FW23" s="1041"/>
    </row>
    <row r="24" spans="1:225" s="5" customFormat="1" ht="16.5" customHeight="1" x14ac:dyDescent="0.2">
      <c r="A24" s="31"/>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20"/>
      <c r="AF24" s="20"/>
      <c r="AG24" s="125"/>
      <c r="AH24" s="125"/>
      <c r="AI24" s="125"/>
      <c r="AJ24" s="125"/>
      <c r="AK24" s="125"/>
      <c r="AL24" s="125"/>
      <c r="AM24" s="125"/>
      <c r="AN24" s="20"/>
      <c r="AO24" s="20"/>
      <c r="AP24" s="20"/>
      <c r="AQ24" s="353"/>
      <c r="AR24" s="353"/>
      <c r="AS24" s="353"/>
      <c r="AT24" s="455"/>
      <c r="AU24" s="455"/>
      <c r="AV24" s="353"/>
      <c r="AW24" s="353"/>
      <c r="AX24" s="353"/>
      <c r="AY24" s="353"/>
      <c r="AZ24" s="353"/>
      <c r="BA24" s="353"/>
      <c r="BB24" s="353"/>
      <c r="BC24" s="353"/>
      <c r="BD24" s="353"/>
      <c r="BE24" s="353"/>
      <c r="BF24" s="353"/>
      <c r="BG24" s="455"/>
      <c r="BH24" s="455"/>
      <c r="BI24" s="353"/>
      <c r="BJ24" s="353"/>
      <c r="BK24" s="353"/>
      <c r="BL24" s="6"/>
      <c r="BM24" s="6"/>
      <c r="BN24" s="6"/>
      <c r="BO24" s="1035"/>
      <c r="BP24" s="898"/>
      <c r="BQ24" s="898"/>
      <c r="BR24" s="898"/>
      <c r="BS24" s="898"/>
      <c r="BT24" s="898"/>
      <c r="BU24" s="898"/>
      <c r="BV24" s="898"/>
      <c r="BW24" s="898"/>
      <c r="BX24" s="898"/>
      <c r="BY24" s="898"/>
      <c r="BZ24" s="898"/>
      <c r="CA24" s="898"/>
      <c r="CB24" s="909"/>
      <c r="CC24" s="17"/>
      <c r="CD24" s="1063"/>
      <c r="CE24" s="1061"/>
      <c r="CF24" s="1061"/>
      <c r="CG24" s="1061"/>
      <c r="CH24" s="1061"/>
      <c r="CI24" s="1061"/>
      <c r="CJ24" s="1061"/>
      <c r="CK24" s="1061"/>
      <c r="CL24" s="1061"/>
      <c r="CM24" s="1061"/>
      <c r="CN24" s="1061"/>
      <c r="CO24" s="1061"/>
      <c r="CP24" s="1061"/>
      <c r="CQ24" s="1061"/>
      <c r="CR24" s="1061"/>
      <c r="CS24" s="1061"/>
      <c r="CT24" s="1061"/>
      <c r="CU24" s="1061"/>
      <c r="CV24" s="1061"/>
      <c r="CW24" s="1061"/>
      <c r="CX24" s="1061"/>
      <c r="CY24" s="1061"/>
      <c r="CZ24" s="1061"/>
      <c r="DA24" s="1061"/>
      <c r="DB24" s="1061"/>
      <c r="DC24" s="1061"/>
      <c r="DD24" s="1061"/>
      <c r="DE24" s="1061"/>
      <c r="DF24" s="1061"/>
      <c r="DG24" s="1065"/>
      <c r="DH24" s="898"/>
      <c r="DI24" s="898"/>
      <c r="DJ24" s="898"/>
      <c r="DK24" s="898"/>
      <c r="DL24" s="898"/>
      <c r="DM24" s="898"/>
      <c r="DN24" s="898"/>
      <c r="DO24" s="909"/>
      <c r="DP24" s="1035"/>
      <c r="DQ24" s="898"/>
      <c r="DR24" s="898"/>
      <c r="DS24" s="898"/>
      <c r="DT24" s="898"/>
      <c r="DU24" s="898"/>
      <c r="DV24" s="898"/>
      <c r="DW24" s="898"/>
      <c r="DX24" s="898"/>
      <c r="DY24" s="898"/>
      <c r="DZ24" s="898"/>
      <c r="EA24" s="898"/>
      <c r="EB24" s="898"/>
      <c r="EC24" s="909"/>
      <c r="ED24" s="17"/>
      <c r="EE24" s="1063"/>
      <c r="EF24" s="1061"/>
      <c r="EG24" s="1061"/>
      <c r="EH24" s="1061"/>
      <c r="EI24" s="1061"/>
      <c r="EJ24" s="1061"/>
      <c r="EK24" s="1061"/>
      <c r="EL24" s="1061"/>
      <c r="EM24" s="1061"/>
      <c r="EN24" s="1061"/>
      <c r="EO24" s="1061"/>
      <c r="EP24" s="1061"/>
      <c r="EQ24" s="1061"/>
      <c r="ER24" s="1061"/>
      <c r="ES24" s="1061"/>
      <c r="ET24" s="1061"/>
      <c r="EU24" s="1061"/>
      <c r="EV24" s="1061"/>
      <c r="EW24" s="1061"/>
      <c r="EX24" s="1061"/>
      <c r="EY24" s="1061"/>
      <c r="EZ24" s="1061"/>
      <c r="FA24" s="1061"/>
      <c r="FB24" s="1061"/>
      <c r="FC24" s="1061"/>
      <c r="FD24" s="1061"/>
      <c r="FE24" s="1061"/>
      <c r="FF24" s="1061"/>
      <c r="FG24" s="1061"/>
      <c r="FH24" s="1065"/>
      <c r="FI24" s="898"/>
      <c r="FJ24" s="898"/>
      <c r="FK24" s="898"/>
      <c r="FL24" s="898"/>
      <c r="FM24" s="898"/>
      <c r="FN24" s="898"/>
      <c r="FO24" s="898"/>
      <c r="FP24" s="909"/>
      <c r="FR24" s="1039"/>
      <c r="FS24" s="1040"/>
      <c r="FT24" s="1040"/>
      <c r="FU24" s="1040"/>
      <c r="FV24" s="1040"/>
      <c r="FW24" s="1041"/>
    </row>
    <row r="25" spans="1:225" s="5" customFormat="1" ht="6" customHeight="1" x14ac:dyDescent="0.15">
      <c r="B25" s="340"/>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6"/>
      <c r="BM25" s="6"/>
      <c r="BN25" s="6"/>
      <c r="BO25" s="408"/>
      <c r="BP25" s="133"/>
      <c r="BQ25" s="409"/>
      <c r="BR25" s="409"/>
      <c r="BS25" s="409"/>
      <c r="BT25" s="409"/>
      <c r="BU25" s="409"/>
      <c r="BV25" s="409"/>
      <c r="BW25" s="409"/>
      <c r="BX25" s="409"/>
      <c r="BY25" s="409"/>
      <c r="BZ25" s="409"/>
      <c r="CA25" s="409"/>
      <c r="CB25" s="410"/>
      <c r="CC25" s="179"/>
      <c r="CD25" s="411"/>
      <c r="CE25" s="412"/>
      <c r="CF25" s="1058" t="s">
        <v>413</v>
      </c>
      <c r="CG25" s="1059"/>
      <c r="CH25" s="413"/>
      <c r="CI25" s="412"/>
      <c r="CJ25" s="412"/>
      <c r="CK25" s="412"/>
      <c r="CL25" s="412"/>
      <c r="CM25" s="412"/>
      <c r="CN25" s="412"/>
      <c r="CO25" s="1058" t="s">
        <v>413</v>
      </c>
      <c r="CP25" s="1059"/>
      <c r="CQ25" s="413"/>
      <c r="CR25" s="412"/>
      <c r="CS25" s="412"/>
      <c r="CT25" s="412"/>
      <c r="CU25" s="412"/>
      <c r="CV25" s="412"/>
      <c r="CW25" s="412"/>
      <c r="CX25" s="1058" t="s">
        <v>413</v>
      </c>
      <c r="CY25" s="1059"/>
      <c r="CZ25" s="413"/>
      <c r="DA25" s="412"/>
      <c r="DB25" s="412"/>
      <c r="DC25" s="412"/>
      <c r="DD25" s="412"/>
      <c r="DE25" s="412"/>
      <c r="DF25" s="412"/>
      <c r="DG25" s="412"/>
      <c r="DH25" s="133"/>
      <c r="DI25" s="133"/>
      <c r="DJ25" s="133"/>
      <c r="DK25" s="133"/>
      <c r="DL25" s="133"/>
      <c r="DM25" s="133"/>
      <c r="DN25" s="133"/>
      <c r="DO25" s="414"/>
      <c r="DP25" s="408"/>
      <c r="DQ25" s="133"/>
      <c r="DR25" s="409"/>
      <c r="DS25" s="409"/>
      <c r="DT25" s="409"/>
      <c r="DU25" s="409"/>
      <c r="DV25" s="409"/>
      <c r="DW25" s="409"/>
      <c r="DX25" s="409"/>
      <c r="DY25" s="409"/>
      <c r="DZ25" s="409"/>
      <c r="EA25" s="409"/>
      <c r="EB25" s="409"/>
      <c r="EC25" s="410"/>
      <c r="ED25" s="179"/>
      <c r="EE25" s="411"/>
      <c r="EF25" s="412"/>
      <c r="EG25" s="1058" t="s">
        <v>413</v>
      </c>
      <c r="EH25" s="1059"/>
      <c r="EI25" s="413"/>
      <c r="EJ25" s="412"/>
      <c r="EK25" s="412"/>
      <c r="EL25" s="412"/>
      <c r="EM25" s="412"/>
      <c r="EN25" s="412"/>
      <c r="EO25" s="412"/>
      <c r="EP25" s="1058" t="s">
        <v>413</v>
      </c>
      <c r="EQ25" s="1059"/>
      <c r="ER25" s="413"/>
      <c r="ES25" s="412"/>
      <c r="ET25" s="412"/>
      <c r="EU25" s="412"/>
      <c r="EV25" s="412"/>
      <c r="EW25" s="412"/>
      <c r="EX25" s="412"/>
      <c r="EY25" s="1058" t="s">
        <v>413</v>
      </c>
      <c r="EZ25" s="1059"/>
      <c r="FA25" s="413"/>
      <c r="FB25" s="412"/>
      <c r="FC25" s="412"/>
      <c r="FD25" s="412"/>
      <c r="FE25" s="412"/>
      <c r="FF25" s="412"/>
      <c r="FG25" s="412"/>
      <c r="FH25" s="412"/>
      <c r="FI25" s="133"/>
      <c r="FJ25" s="133"/>
      <c r="FK25" s="133"/>
      <c r="FL25" s="133"/>
      <c r="FM25" s="133"/>
      <c r="FN25" s="133"/>
      <c r="FO25" s="133"/>
      <c r="FP25" s="414"/>
      <c r="FR25" s="1039"/>
      <c r="FS25" s="1040"/>
      <c r="FT25" s="1040"/>
      <c r="FU25" s="1040"/>
      <c r="FV25" s="1040"/>
      <c r="FW25" s="1041"/>
    </row>
    <row r="26" spans="1:225" s="5" customFormat="1" ht="6" customHeight="1" x14ac:dyDescent="0.15">
      <c r="B26" s="340"/>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6"/>
      <c r="BM26" s="6"/>
      <c r="BN26" s="6"/>
      <c r="BO26" s="415"/>
      <c r="BP26" s="155"/>
      <c r="BQ26" s="416"/>
      <c r="BR26" s="416"/>
      <c r="BS26" s="416"/>
      <c r="BT26" s="416"/>
      <c r="BU26" s="416"/>
      <c r="BV26" s="416"/>
      <c r="BW26" s="416"/>
      <c r="BX26" s="416"/>
      <c r="BY26" s="416"/>
      <c r="BZ26" s="416"/>
      <c r="CA26" s="416"/>
      <c r="CB26" s="417"/>
      <c r="CC26" s="157"/>
      <c r="CD26" s="418"/>
      <c r="CE26" s="418"/>
      <c r="CF26" s="418"/>
      <c r="CG26" s="418"/>
      <c r="CH26" s="418"/>
      <c r="CI26" s="418"/>
      <c r="CJ26" s="418"/>
      <c r="CK26" s="418"/>
      <c r="CL26" s="418"/>
      <c r="CM26" s="418"/>
      <c r="CN26" s="418"/>
      <c r="CO26" s="418"/>
      <c r="CP26" s="418"/>
      <c r="CQ26" s="418"/>
      <c r="CR26" s="418"/>
      <c r="CS26" s="418"/>
      <c r="CT26" s="418"/>
      <c r="CU26" s="418"/>
      <c r="CV26" s="418"/>
      <c r="CW26" s="418"/>
      <c r="CX26" s="418"/>
      <c r="CY26" s="418"/>
      <c r="CZ26" s="418"/>
      <c r="DA26" s="418"/>
      <c r="DB26" s="418"/>
      <c r="DC26" s="418"/>
      <c r="DD26" s="418"/>
      <c r="DE26" s="418"/>
      <c r="DF26" s="418"/>
      <c r="DG26" s="418"/>
      <c r="DH26" s="155"/>
      <c r="DI26" s="155"/>
      <c r="DJ26" s="155"/>
      <c r="DK26" s="155"/>
      <c r="DL26" s="155"/>
      <c r="DM26" s="155"/>
      <c r="DN26" s="155"/>
      <c r="DO26" s="419"/>
      <c r="DP26" s="415"/>
      <c r="DQ26" s="155"/>
      <c r="DR26" s="416"/>
      <c r="DS26" s="416"/>
      <c r="DT26" s="416"/>
      <c r="DU26" s="416"/>
      <c r="DV26" s="416"/>
      <c r="DW26" s="416"/>
      <c r="DX26" s="416"/>
      <c r="DY26" s="416"/>
      <c r="DZ26" s="416"/>
      <c r="EA26" s="416"/>
      <c r="EB26" s="416"/>
      <c r="EC26" s="417"/>
      <c r="ED26" s="157"/>
      <c r="EE26" s="418"/>
      <c r="EF26" s="418"/>
      <c r="EG26" s="418"/>
      <c r="EH26" s="418"/>
      <c r="EI26" s="418"/>
      <c r="EJ26" s="418"/>
      <c r="EK26" s="418"/>
      <c r="EL26" s="418"/>
      <c r="EM26" s="418"/>
      <c r="EN26" s="418"/>
      <c r="EO26" s="418"/>
      <c r="EP26" s="418"/>
      <c r="EQ26" s="418"/>
      <c r="ER26" s="418"/>
      <c r="ES26" s="418"/>
      <c r="ET26" s="418"/>
      <c r="EU26" s="418"/>
      <c r="EV26" s="418"/>
      <c r="EW26" s="418"/>
      <c r="EX26" s="418"/>
      <c r="EY26" s="418"/>
      <c r="EZ26" s="418"/>
      <c r="FA26" s="418"/>
      <c r="FB26" s="418"/>
      <c r="FC26" s="418"/>
      <c r="FD26" s="418"/>
      <c r="FE26" s="418"/>
      <c r="FF26" s="418"/>
      <c r="FG26" s="418"/>
      <c r="FH26" s="418"/>
      <c r="FI26" s="155"/>
      <c r="FJ26" s="155"/>
      <c r="FK26" s="155"/>
      <c r="FL26" s="155"/>
      <c r="FM26" s="155"/>
      <c r="FN26" s="155"/>
      <c r="FO26" s="155"/>
      <c r="FP26" s="419"/>
      <c r="FR26" s="1039"/>
      <c r="FS26" s="1040"/>
      <c r="FT26" s="1040"/>
      <c r="FU26" s="1040"/>
      <c r="FV26" s="1040"/>
      <c r="FW26" s="1041"/>
    </row>
    <row r="27" spans="1:225" s="5" customFormat="1" ht="16.5" customHeight="1" x14ac:dyDescent="0.15">
      <c r="B27" s="340"/>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6"/>
      <c r="BM27" s="6"/>
      <c r="BN27" s="6"/>
      <c r="BO27" s="1072" t="s">
        <v>456</v>
      </c>
      <c r="BP27" s="1004"/>
      <c r="BQ27" s="1004"/>
      <c r="BR27" s="1004"/>
      <c r="BS27" s="1004"/>
      <c r="BT27" s="1004"/>
      <c r="BU27" s="1004"/>
      <c r="BV27" s="1004"/>
      <c r="BW27" s="1004"/>
      <c r="BX27" s="1004"/>
      <c r="BY27" s="1004"/>
      <c r="BZ27" s="1004"/>
      <c r="CA27" s="1004"/>
      <c r="CB27" s="1073"/>
      <c r="CC27" s="163"/>
      <c r="CD27" s="1062"/>
      <c r="CE27" s="1060"/>
      <c r="CF27" s="1060"/>
      <c r="CG27" s="1060"/>
      <c r="CH27" s="1060"/>
      <c r="CI27" s="1060"/>
      <c r="CJ27" s="1060"/>
      <c r="CK27" s="1060"/>
      <c r="CL27" s="1060"/>
      <c r="CM27" s="1060"/>
      <c r="CN27" s="1060"/>
      <c r="CO27" s="1060"/>
      <c r="CP27" s="1060"/>
      <c r="CQ27" s="1060"/>
      <c r="CR27" s="1060"/>
      <c r="CS27" s="1060"/>
      <c r="CT27" s="1060"/>
      <c r="CU27" s="1060"/>
      <c r="CV27" s="1060"/>
      <c r="CW27" s="1060"/>
      <c r="CX27" s="1060"/>
      <c r="CY27" s="1060"/>
      <c r="CZ27" s="1060"/>
      <c r="DA27" s="1060"/>
      <c r="DB27" s="1060"/>
      <c r="DC27" s="1060"/>
      <c r="DD27" s="1060"/>
      <c r="DE27" s="1060"/>
      <c r="DF27" s="1060"/>
      <c r="DG27" s="1064"/>
      <c r="DH27" s="898" t="s">
        <v>92</v>
      </c>
      <c r="DI27" s="898"/>
      <c r="DJ27" s="898"/>
      <c r="DK27" s="898"/>
      <c r="DL27" s="898"/>
      <c r="DM27" s="898"/>
      <c r="DN27" s="898"/>
      <c r="DO27" s="909"/>
      <c r="DP27" s="1072" t="s">
        <v>456</v>
      </c>
      <c r="DQ27" s="1004"/>
      <c r="DR27" s="1004"/>
      <c r="DS27" s="1004"/>
      <c r="DT27" s="1004"/>
      <c r="DU27" s="1004"/>
      <c r="DV27" s="1004"/>
      <c r="DW27" s="1004"/>
      <c r="DX27" s="1004"/>
      <c r="DY27" s="1004"/>
      <c r="DZ27" s="1004"/>
      <c r="EA27" s="1004"/>
      <c r="EB27" s="1004"/>
      <c r="EC27" s="1073"/>
      <c r="ED27" s="163"/>
      <c r="EE27" s="1062"/>
      <c r="EF27" s="1060"/>
      <c r="EG27" s="1060"/>
      <c r="EH27" s="1060"/>
      <c r="EI27" s="1060"/>
      <c r="EJ27" s="1060"/>
      <c r="EK27" s="1060"/>
      <c r="EL27" s="1060"/>
      <c r="EM27" s="1060"/>
      <c r="EN27" s="1060"/>
      <c r="EO27" s="1060"/>
      <c r="EP27" s="1060"/>
      <c r="EQ27" s="1060"/>
      <c r="ER27" s="1060"/>
      <c r="ES27" s="1060"/>
      <c r="ET27" s="1060"/>
      <c r="EU27" s="1060"/>
      <c r="EV27" s="1060"/>
      <c r="EW27" s="1060"/>
      <c r="EX27" s="1060"/>
      <c r="EY27" s="1060"/>
      <c r="EZ27" s="1060"/>
      <c r="FA27" s="1060"/>
      <c r="FB27" s="1060"/>
      <c r="FC27" s="1060"/>
      <c r="FD27" s="1060"/>
      <c r="FE27" s="1060"/>
      <c r="FF27" s="1060"/>
      <c r="FG27" s="1060"/>
      <c r="FH27" s="1064"/>
      <c r="FI27" s="898" t="s">
        <v>92</v>
      </c>
      <c r="FJ27" s="898"/>
      <c r="FK27" s="898"/>
      <c r="FL27" s="898"/>
      <c r="FM27" s="898"/>
      <c r="FN27" s="898"/>
      <c r="FO27" s="898"/>
      <c r="FP27" s="909"/>
      <c r="FR27" s="1039"/>
      <c r="FS27" s="1040"/>
      <c r="FT27" s="1040"/>
      <c r="FU27" s="1040"/>
      <c r="FV27" s="1040"/>
      <c r="FW27" s="1041"/>
    </row>
    <row r="28" spans="1:225" s="5" customFormat="1" ht="16.5" customHeight="1" x14ac:dyDescent="0.15">
      <c r="B28" s="340"/>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6"/>
      <c r="BM28" s="6"/>
      <c r="BN28" s="6"/>
      <c r="BO28" s="1074" t="s">
        <v>457</v>
      </c>
      <c r="BP28" s="1075"/>
      <c r="BQ28" s="1075"/>
      <c r="BR28" s="1075"/>
      <c r="BS28" s="1075"/>
      <c r="BT28" s="1075"/>
      <c r="BU28" s="1075"/>
      <c r="BV28" s="1075"/>
      <c r="BW28" s="1075"/>
      <c r="BX28" s="1075"/>
      <c r="BY28" s="1075"/>
      <c r="BZ28" s="1075"/>
      <c r="CA28" s="1075"/>
      <c r="CB28" s="1076"/>
      <c r="CC28" s="8"/>
      <c r="CD28" s="1063"/>
      <c r="CE28" s="1061"/>
      <c r="CF28" s="1061"/>
      <c r="CG28" s="1061"/>
      <c r="CH28" s="1061"/>
      <c r="CI28" s="1061"/>
      <c r="CJ28" s="1061"/>
      <c r="CK28" s="1061"/>
      <c r="CL28" s="1061"/>
      <c r="CM28" s="1061"/>
      <c r="CN28" s="1061"/>
      <c r="CO28" s="1061"/>
      <c r="CP28" s="1061"/>
      <c r="CQ28" s="1061"/>
      <c r="CR28" s="1061"/>
      <c r="CS28" s="1061"/>
      <c r="CT28" s="1061"/>
      <c r="CU28" s="1061"/>
      <c r="CV28" s="1061"/>
      <c r="CW28" s="1061"/>
      <c r="CX28" s="1061"/>
      <c r="CY28" s="1061"/>
      <c r="CZ28" s="1061"/>
      <c r="DA28" s="1061"/>
      <c r="DB28" s="1061"/>
      <c r="DC28" s="1061"/>
      <c r="DD28" s="1061"/>
      <c r="DE28" s="1061"/>
      <c r="DF28" s="1061"/>
      <c r="DG28" s="1065"/>
      <c r="DH28" s="898"/>
      <c r="DI28" s="898"/>
      <c r="DJ28" s="898"/>
      <c r="DK28" s="898"/>
      <c r="DL28" s="898"/>
      <c r="DM28" s="898"/>
      <c r="DN28" s="898"/>
      <c r="DO28" s="909"/>
      <c r="DP28" s="1074" t="s">
        <v>457</v>
      </c>
      <c r="DQ28" s="1075"/>
      <c r="DR28" s="1075"/>
      <c r="DS28" s="1075"/>
      <c r="DT28" s="1075"/>
      <c r="DU28" s="1075"/>
      <c r="DV28" s="1075"/>
      <c r="DW28" s="1075"/>
      <c r="DX28" s="1075"/>
      <c r="DY28" s="1075"/>
      <c r="DZ28" s="1075"/>
      <c r="EA28" s="1075"/>
      <c r="EB28" s="1075"/>
      <c r="EC28" s="1076"/>
      <c r="ED28" s="8"/>
      <c r="EE28" s="1063"/>
      <c r="EF28" s="1061"/>
      <c r="EG28" s="1061"/>
      <c r="EH28" s="1061"/>
      <c r="EI28" s="1061"/>
      <c r="EJ28" s="1061"/>
      <c r="EK28" s="1061"/>
      <c r="EL28" s="1061"/>
      <c r="EM28" s="1061"/>
      <c r="EN28" s="1061"/>
      <c r="EO28" s="1061"/>
      <c r="EP28" s="1061"/>
      <c r="EQ28" s="1061"/>
      <c r="ER28" s="1061"/>
      <c r="ES28" s="1061"/>
      <c r="ET28" s="1061"/>
      <c r="EU28" s="1061"/>
      <c r="EV28" s="1061"/>
      <c r="EW28" s="1061"/>
      <c r="EX28" s="1061"/>
      <c r="EY28" s="1061"/>
      <c r="EZ28" s="1061"/>
      <c r="FA28" s="1061"/>
      <c r="FB28" s="1061"/>
      <c r="FC28" s="1061"/>
      <c r="FD28" s="1061"/>
      <c r="FE28" s="1061"/>
      <c r="FF28" s="1061"/>
      <c r="FG28" s="1061"/>
      <c r="FH28" s="1065"/>
      <c r="FI28" s="898"/>
      <c r="FJ28" s="898"/>
      <c r="FK28" s="898"/>
      <c r="FL28" s="898"/>
      <c r="FM28" s="898"/>
      <c r="FN28" s="898"/>
      <c r="FO28" s="898"/>
      <c r="FP28" s="909"/>
      <c r="FR28" s="1042"/>
      <c r="FS28" s="1043"/>
      <c r="FT28" s="1043"/>
      <c r="FU28" s="1043"/>
      <c r="FV28" s="1043"/>
      <c r="FW28" s="1044"/>
    </row>
    <row r="29" spans="1:225" s="5" customFormat="1" ht="6" customHeight="1" x14ac:dyDescent="0.15">
      <c r="B29" s="340"/>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6"/>
      <c r="BM29" s="6"/>
      <c r="BN29" s="6"/>
      <c r="BO29" s="420"/>
      <c r="BP29" s="421"/>
      <c r="BQ29" s="421"/>
      <c r="BR29" s="421"/>
      <c r="BS29" s="421"/>
      <c r="BT29" s="421"/>
      <c r="BU29" s="421"/>
      <c r="BV29" s="421"/>
      <c r="BW29" s="421"/>
      <c r="BX29" s="421"/>
      <c r="BY29" s="421"/>
      <c r="BZ29" s="421"/>
      <c r="CA29" s="421"/>
      <c r="CB29" s="422"/>
      <c r="CC29" s="186"/>
      <c r="CD29" s="411"/>
      <c r="CE29" s="412"/>
      <c r="CF29" s="1058" t="s">
        <v>413</v>
      </c>
      <c r="CG29" s="1059"/>
      <c r="CH29" s="413"/>
      <c r="CI29" s="412"/>
      <c r="CJ29" s="412"/>
      <c r="CK29" s="412"/>
      <c r="CL29" s="412"/>
      <c r="CM29" s="412"/>
      <c r="CN29" s="412"/>
      <c r="CO29" s="1058" t="s">
        <v>413</v>
      </c>
      <c r="CP29" s="1059"/>
      <c r="CQ29" s="413"/>
      <c r="CR29" s="412"/>
      <c r="CS29" s="412"/>
      <c r="CT29" s="412"/>
      <c r="CU29" s="412"/>
      <c r="CV29" s="412"/>
      <c r="CW29" s="412"/>
      <c r="CX29" s="1058" t="s">
        <v>413</v>
      </c>
      <c r="CY29" s="1059"/>
      <c r="CZ29" s="413"/>
      <c r="DA29" s="412"/>
      <c r="DB29" s="412"/>
      <c r="DC29" s="412"/>
      <c r="DD29" s="412"/>
      <c r="DE29" s="412"/>
      <c r="DF29" s="412"/>
      <c r="DG29" s="412"/>
      <c r="DH29" s="186"/>
      <c r="DI29" s="186"/>
      <c r="DJ29" s="186"/>
      <c r="DK29" s="186"/>
      <c r="DL29" s="186"/>
      <c r="DM29" s="186"/>
      <c r="DN29" s="186"/>
      <c r="DO29" s="100"/>
      <c r="DP29" s="420"/>
      <c r="DQ29" s="421"/>
      <c r="DR29" s="421"/>
      <c r="DS29" s="421"/>
      <c r="DT29" s="421"/>
      <c r="DU29" s="421"/>
      <c r="DV29" s="421"/>
      <c r="DW29" s="421"/>
      <c r="DX29" s="421"/>
      <c r="DY29" s="421"/>
      <c r="DZ29" s="421"/>
      <c r="EA29" s="421"/>
      <c r="EB29" s="421"/>
      <c r="EC29" s="422"/>
      <c r="ED29" s="186"/>
      <c r="EE29" s="411"/>
      <c r="EF29" s="412"/>
      <c r="EG29" s="1058" t="s">
        <v>413</v>
      </c>
      <c r="EH29" s="1059"/>
      <c r="EI29" s="413"/>
      <c r="EJ29" s="412"/>
      <c r="EK29" s="412"/>
      <c r="EL29" s="412"/>
      <c r="EM29" s="412"/>
      <c r="EN29" s="412"/>
      <c r="EO29" s="412"/>
      <c r="EP29" s="1058" t="s">
        <v>413</v>
      </c>
      <c r="EQ29" s="1059"/>
      <c r="ER29" s="413"/>
      <c r="ES29" s="412"/>
      <c r="ET29" s="412"/>
      <c r="EU29" s="412"/>
      <c r="EV29" s="412"/>
      <c r="EW29" s="412"/>
      <c r="EX29" s="412"/>
      <c r="EY29" s="1058" t="s">
        <v>413</v>
      </c>
      <c r="EZ29" s="1059"/>
      <c r="FA29" s="413"/>
      <c r="FB29" s="412"/>
      <c r="FC29" s="412"/>
      <c r="FD29" s="412"/>
      <c r="FE29" s="412"/>
      <c r="FF29" s="412"/>
      <c r="FG29" s="412"/>
      <c r="FH29" s="412"/>
      <c r="FI29" s="186"/>
      <c r="FJ29" s="186"/>
      <c r="FK29" s="186"/>
      <c r="FL29" s="186"/>
      <c r="FM29" s="186"/>
      <c r="FN29" s="186"/>
      <c r="FO29" s="186"/>
      <c r="FP29" s="100"/>
    </row>
    <row r="30" spans="1:225" s="5" customFormat="1" ht="12.75" customHeight="1" x14ac:dyDescent="0.15">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362"/>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row>
    <row r="31" spans="1:225" s="5" customFormat="1" ht="12.75" customHeight="1" x14ac:dyDescent="0.15">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362"/>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row>
    <row r="32" spans="1:225" s="5" customFormat="1" ht="12.75" customHeight="1" x14ac:dyDescent="0.15">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362"/>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row>
    <row r="33" spans="1:184" s="5" customFormat="1" ht="12.75" customHeight="1" x14ac:dyDescent="0.15">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362"/>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row>
    <row r="34" spans="1:184" s="5" customFormat="1" ht="24" customHeight="1" x14ac:dyDescent="0.1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340"/>
      <c r="AB34" s="125"/>
      <c r="AC34" s="125"/>
      <c r="AD34" s="125"/>
      <c r="AE34" s="125"/>
      <c r="AF34" s="125"/>
      <c r="AG34" s="125"/>
      <c r="AH34" s="125"/>
      <c r="AI34" s="125"/>
      <c r="AJ34" s="125"/>
      <c r="AK34" s="125"/>
      <c r="AL34" s="125"/>
      <c r="AM34" s="125"/>
      <c r="AN34" s="125"/>
      <c r="AO34" s="11"/>
      <c r="AP34" s="11"/>
      <c r="AQ34" s="1080" t="s">
        <v>113</v>
      </c>
      <c r="AR34" s="1080"/>
      <c r="AS34" s="1080"/>
      <c r="AT34" s="362"/>
      <c r="AU34" s="362"/>
      <c r="AV34" s="362"/>
      <c r="AW34" s="362"/>
      <c r="AX34" s="362"/>
      <c r="AY34" s="1080" t="s">
        <v>129</v>
      </c>
      <c r="AZ34" s="1080"/>
      <c r="BA34" s="1080"/>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6"/>
      <c r="EJ34" s="6"/>
      <c r="EK34" s="11"/>
      <c r="EL34" s="11"/>
      <c r="EM34" s="11"/>
      <c r="EN34" s="11"/>
      <c r="EO34" s="11"/>
      <c r="EP34" s="11"/>
      <c r="EQ34" s="11"/>
      <c r="ER34" s="11"/>
      <c r="ES34" s="11"/>
      <c r="ET34" s="11"/>
      <c r="EU34" s="6"/>
      <c r="EV34" s="11"/>
      <c r="EW34" s="11"/>
      <c r="EX34" s="11"/>
      <c r="EY34" s="11"/>
      <c r="EZ34" s="11"/>
      <c r="FA34" s="11"/>
      <c r="FB34" s="11"/>
      <c r="FC34" s="11"/>
      <c r="FD34" s="11"/>
      <c r="FE34" s="11"/>
      <c r="FF34" s="11"/>
      <c r="FG34" s="11"/>
      <c r="FH34" s="11"/>
      <c r="FI34" s="11"/>
      <c r="FJ34" s="6"/>
      <c r="FK34" s="6"/>
      <c r="FL34" s="6"/>
      <c r="FM34" s="6"/>
      <c r="FN34" s="6"/>
      <c r="FO34" s="11"/>
      <c r="FP34" s="11"/>
    </row>
    <row r="35" spans="1:184" s="5" customFormat="1" ht="16.5" customHeight="1" x14ac:dyDescent="0.15">
      <c r="B35" s="990" t="s">
        <v>458</v>
      </c>
      <c r="C35" s="990"/>
      <c r="D35" s="990"/>
      <c r="E35" s="990"/>
      <c r="F35" s="990"/>
      <c r="G35" s="990"/>
      <c r="H35" s="990"/>
      <c r="I35" s="990"/>
      <c r="J35" s="990"/>
      <c r="K35" s="990"/>
      <c r="L35" s="990"/>
      <c r="M35" s="990"/>
      <c r="N35" s="990"/>
      <c r="O35" s="990"/>
      <c r="P35" s="990"/>
      <c r="Q35" s="990"/>
      <c r="R35" s="990"/>
      <c r="S35" s="990"/>
      <c r="T35" s="990"/>
      <c r="U35" s="990"/>
      <c r="V35" s="990"/>
      <c r="W35" s="990"/>
      <c r="X35" s="990"/>
      <c r="Y35" s="990"/>
      <c r="Z35" s="125"/>
      <c r="AA35" s="340"/>
      <c r="AB35" s="1083"/>
      <c r="AC35" s="1084"/>
      <c r="AD35" s="1085"/>
      <c r="AE35" s="20"/>
      <c r="AF35" s="20"/>
      <c r="AG35" s="1089">
        <v>1</v>
      </c>
      <c r="AH35" s="1090"/>
      <c r="AI35" s="1091"/>
      <c r="AJ35" s="125"/>
      <c r="AK35" s="1089" t="s">
        <v>138</v>
      </c>
      <c r="AL35" s="1090"/>
      <c r="AM35" s="1091"/>
      <c r="AN35" s="20"/>
      <c r="AO35" s="25"/>
      <c r="AP35" s="25"/>
      <c r="AQ35" s="1052"/>
      <c r="AR35" s="1053"/>
      <c r="AS35" s="1054"/>
      <c r="AT35" s="353"/>
      <c r="AU35" s="1052"/>
      <c r="AV35" s="1053"/>
      <c r="AW35" s="1054"/>
      <c r="AX35" s="353"/>
      <c r="AY35" s="1052"/>
      <c r="AZ35" s="1053"/>
      <c r="BA35" s="1054"/>
      <c r="BB35" s="1071" t="s">
        <v>407</v>
      </c>
      <c r="BC35" s="1071"/>
      <c r="BD35" s="1052"/>
      <c r="BE35" s="1053"/>
      <c r="BF35" s="1054"/>
      <c r="BG35" s="353"/>
      <c r="BH35" s="1052"/>
      <c r="BI35" s="1053"/>
      <c r="BJ35" s="1054"/>
      <c r="BK35" s="353"/>
      <c r="BL35" s="1052"/>
      <c r="BM35" s="1053"/>
      <c r="BN35" s="1054"/>
      <c r="BO35" s="819" t="s">
        <v>459</v>
      </c>
      <c r="BP35" s="819"/>
      <c r="BQ35" s="819"/>
      <c r="BR35" s="819"/>
      <c r="BS35" s="819"/>
      <c r="BT35" s="819"/>
      <c r="BU35" s="819"/>
      <c r="BV35" s="819"/>
      <c r="BW35" s="819"/>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c r="CY35" s="364"/>
      <c r="CZ35" s="364"/>
      <c r="DA35" s="364"/>
      <c r="DB35" s="364"/>
      <c r="DC35" s="364"/>
      <c r="DD35" s="364"/>
      <c r="DE35" s="364"/>
      <c r="DF35" s="364"/>
      <c r="DG35" s="364"/>
      <c r="DH35" s="364"/>
      <c r="DI35" s="364"/>
      <c r="DJ35" s="364"/>
      <c r="DK35" s="364"/>
      <c r="DL35" s="364"/>
      <c r="DM35" s="364"/>
      <c r="DN35" s="364"/>
      <c r="DO35" s="364"/>
      <c r="DP35" s="364"/>
      <c r="DQ35" s="364"/>
      <c r="DR35" s="364"/>
      <c r="DS35" s="364"/>
      <c r="DT35" s="364"/>
      <c r="DU35" s="364"/>
      <c r="DV35" s="364"/>
      <c r="DW35" s="364"/>
      <c r="DX35" s="364"/>
      <c r="DY35" s="364"/>
      <c r="DZ35" s="364"/>
      <c r="EA35" s="364"/>
      <c r="EB35" s="364"/>
      <c r="EC35" s="364"/>
      <c r="ED35" s="364"/>
      <c r="EE35" s="364"/>
      <c r="EF35" s="364"/>
      <c r="EG35" s="364"/>
      <c r="EH35" s="364"/>
      <c r="EI35" s="364"/>
      <c r="EJ35" s="364"/>
      <c r="EK35" s="364"/>
      <c r="EL35" s="364"/>
      <c r="EM35" s="364"/>
      <c r="EN35" s="364"/>
      <c r="EO35" s="364"/>
      <c r="EP35" s="364"/>
      <c r="EQ35" s="364"/>
      <c r="ER35" s="364"/>
      <c r="ES35" s="364"/>
      <c r="ET35" s="364"/>
      <c r="EU35" s="364"/>
      <c r="EV35" s="364"/>
      <c r="EW35" s="364"/>
      <c r="EX35" s="364"/>
      <c r="EY35" s="364"/>
      <c r="EZ35" s="364"/>
      <c r="FA35" s="364"/>
      <c r="FB35" s="364"/>
      <c r="FC35" s="364"/>
      <c r="FD35" s="364"/>
      <c r="FE35" s="364"/>
      <c r="FF35" s="364"/>
      <c r="FG35" s="364"/>
      <c r="FH35" s="364"/>
      <c r="FI35" s="364"/>
      <c r="FJ35" s="364"/>
      <c r="FK35" s="364"/>
      <c r="FL35" s="364"/>
      <c r="FM35" s="364"/>
      <c r="FN35" s="364"/>
      <c r="FO35" s="364"/>
      <c r="FP35" s="364"/>
      <c r="FQ35" s="532"/>
      <c r="FR35" s="1046" t="s">
        <v>622</v>
      </c>
      <c r="FS35" s="1047"/>
      <c r="FT35" s="1048"/>
    </row>
    <row r="36" spans="1:184" s="5" customFormat="1" ht="16.5" customHeight="1" x14ac:dyDescent="0.15">
      <c r="B36" s="990"/>
      <c r="C36" s="990"/>
      <c r="D36" s="990"/>
      <c r="E36" s="990"/>
      <c r="F36" s="990"/>
      <c r="G36" s="990"/>
      <c r="H36" s="990"/>
      <c r="I36" s="990"/>
      <c r="J36" s="990"/>
      <c r="K36" s="990"/>
      <c r="L36" s="990"/>
      <c r="M36" s="990"/>
      <c r="N36" s="990"/>
      <c r="O36" s="990"/>
      <c r="P36" s="990"/>
      <c r="Q36" s="990"/>
      <c r="R36" s="990"/>
      <c r="S36" s="990"/>
      <c r="T36" s="990"/>
      <c r="U36" s="990"/>
      <c r="V36" s="990"/>
      <c r="W36" s="990"/>
      <c r="X36" s="990"/>
      <c r="Y36" s="990"/>
      <c r="Z36" s="125"/>
      <c r="AA36" s="340"/>
      <c r="AB36" s="1086"/>
      <c r="AC36" s="1087"/>
      <c r="AD36" s="1088"/>
      <c r="AE36" s="125"/>
      <c r="AF36" s="125"/>
      <c r="AG36" s="1092"/>
      <c r="AH36" s="1093"/>
      <c r="AI36" s="1094"/>
      <c r="AJ36" s="125"/>
      <c r="AK36" s="1092"/>
      <c r="AL36" s="1093"/>
      <c r="AM36" s="1094"/>
      <c r="AN36" s="125"/>
      <c r="AO36" s="11"/>
      <c r="AP36" s="11"/>
      <c r="AQ36" s="1055"/>
      <c r="AR36" s="1056"/>
      <c r="AS36" s="1057"/>
      <c r="AT36" s="353"/>
      <c r="AU36" s="1055"/>
      <c r="AV36" s="1056"/>
      <c r="AW36" s="1057"/>
      <c r="AX36" s="353"/>
      <c r="AY36" s="1055"/>
      <c r="AZ36" s="1056"/>
      <c r="BA36" s="1057"/>
      <c r="BB36" s="1071"/>
      <c r="BC36" s="1071"/>
      <c r="BD36" s="1055"/>
      <c r="BE36" s="1056"/>
      <c r="BF36" s="1057"/>
      <c r="BG36" s="353"/>
      <c r="BH36" s="1055"/>
      <c r="BI36" s="1056"/>
      <c r="BJ36" s="1057"/>
      <c r="BK36" s="353"/>
      <c r="BL36" s="1055"/>
      <c r="BM36" s="1056"/>
      <c r="BN36" s="1057"/>
      <c r="BO36" s="819"/>
      <c r="BP36" s="819"/>
      <c r="BQ36" s="819"/>
      <c r="BR36" s="819"/>
      <c r="BS36" s="819"/>
      <c r="BT36" s="819"/>
      <c r="BU36" s="819"/>
      <c r="BV36" s="819"/>
      <c r="BW36" s="819"/>
      <c r="BX36" s="353"/>
      <c r="BY36" s="353"/>
      <c r="BZ36" s="353"/>
      <c r="CA36" s="353"/>
      <c r="CB36" s="353"/>
      <c r="CC36" s="353"/>
      <c r="CD36" s="65"/>
      <c r="CE36" s="65"/>
      <c r="CF36" s="65"/>
      <c r="CG36" s="65"/>
      <c r="CH36" s="353"/>
      <c r="CI36" s="353"/>
      <c r="CJ36" s="353"/>
      <c r="CK36" s="353"/>
      <c r="CL36" s="353"/>
      <c r="CM36" s="353"/>
      <c r="CN36" s="65"/>
      <c r="CO36" s="65"/>
      <c r="CP36" s="65"/>
      <c r="CQ36" s="65"/>
      <c r="CR36" s="353"/>
      <c r="CS36" s="353"/>
      <c r="CT36" s="353"/>
      <c r="CU36" s="353"/>
      <c r="CV36" s="353"/>
      <c r="CW36" s="353"/>
      <c r="CX36" s="65"/>
      <c r="CY36" s="65"/>
      <c r="CZ36" s="65"/>
      <c r="DA36" s="65"/>
      <c r="DB36" s="353"/>
      <c r="DC36" s="353"/>
      <c r="DD36" s="353"/>
      <c r="DE36" s="353"/>
      <c r="DF36" s="353"/>
      <c r="DG36" s="353"/>
      <c r="DH36" s="353"/>
      <c r="DI36" s="353"/>
      <c r="DJ36" s="353"/>
      <c r="DK36" s="65"/>
      <c r="DL36" s="65"/>
      <c r="DM36" s="65"/>
      <c r="DN36" s="65"/>
      <c r="DO36" s="65"/>
      <c r="DP36" s="65"/>
      <c r="DQ36" s="353"/>
      <c r="DR36" s="353"/>
      <c r="DS36" s="353"/>
      <c r="DT36" s="353"/>
      <c r="DU36" s="353"/>
      <c r="DV36" s="353"/>
      <c r="DW36" s="353"/>
      <c r="DX36" s="353"/>
      <c r="DY36" s="353"/>
      <c r="DZ36" s="65"/>
      <c r="EA36" s="65"/>
      <c r="EB36" s="65"/>
      <c r="EC36" s="65"/>
      <c r="ED36" s="65"/>
      <c r="EE36" s="65"/>
      <c r="EF36" s="65"/>
      <c r="EG36" s="65"/>
      <c r="EH36" s="456"/>
      <c r="EI36" s="456"/>
      <c r="EJ36" s="456"/>
      <c r="EK36" s="456"/>
      <c r="EL36" s="456"/>
      <c r="EM36" s="456"/>
      <c r="EN36" s="456"/>
      <c r="EO36" s="456"/>
      <c r="EP36" s="456"/>
      <c r="EQ36" s="456"/>
      <c r="ER36" s="456"/>
      <c r="ES36" s="456"/>
      <c r="ET36" s="456"/>
      <c r="EU36" s="456"/>
      <c r="EV36" s="456"/>
      <c r="EW36" s="456"/>
      <c r="EX36" s="456"/>
      <c r="EY36" s="456"/>
      <c r="EZ36" s="456"/>
      <c r="FA36" s="456"/>
      <c r="FB36" s="456"/>
      <c r="FC36" s="456"/>
      <c r="FD36" s="456"/>
      <c r="FE36" s="456"/>
      <c r="FF36" s="456"/>
      <c r="FG36" s="456"/>
      <c r="FH36" s="456"/>
      <c r="FI36" s="456"/>
      <c r="FJ36" s="456"/>
      <c r="FK36" s="456"/>
      <c r="FL36" s="456"/>
      <c r="FM36" s="456"/>
      <c r="FN36" s="456"/>
      <c r="FO36" s="456"/>
      <c r="FP36" s="456"/>
      <c r="FR36" s="1049"/>
      <c r="FS36" s="1050"/>
      <c r="FT36" s="1051"/>
    </row>
    <row r="37" spans="1:184" s="5" customFormat="1" ht="21" customHeight="1" x14ac:dyDescent="0.1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1"/>
      <c r="AP37" s="11"/>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53"/>
      <c r="BP37" s="353"/>
      <c r="BQ37" s="353"/>
      <c r="BR37" s="353"/>
      <c r="BS37" s="353"/>
      <c r="BT37" s="353"/>
      <c r="BU37" s="353"/>
      <c r="BV37" s="353"/>
      <c r="BW37" s="353"/>
      <c r="BX37" s="353"/>
      <c r="BY37" s="353"/>
      <c r="BZ37" s="353"/>
      <c r="CA37" s="353"/>
      <c r="CB37" s="353"/>
      <c r="CC37" s="353"/>
      <c r="CD37" s="65"/>
      <c r="CE37" s="65"/>
      <c r="CF37" s="65"/>
      <c r="CG37" s="65"/>
      <c r="CH37" s="353"/>
      <c r="CI37" s="353"/>
      <c r="CJ37" s="353"/>
      <c r="CK37" s="353"/>
      <c r="CL37" s="353"/>
      <c r="CM37" s="353"/>
      <c r="CN37" s="65"/>
      <c r="CO37" s="65"/>
      <c r="CP37" s="65"/>
      <c r="CQ37" s="65"/>
      <c r="CR37" s="353"/>
      <c r="CS37" s="353"/>
      <c r="CT37" s="353"/>
      <c r="CU37" s="353"/>
      <c r="CV37" s="353"/>
      <c r="CW37" s="353"/>
      <c r="CX37" s="65"/>
      <c r="CY37" s="65"/>
      <c r="CZ37" s="65"/>
      <c r="DA37" s="65"/>
      <c r="DB37" s="353"/>
      <c r="DC37" s="353"/>
      <c r="DD37" s="353"/>
      <c r="DE37" s="353"/>
      <c r="DF37" s="353"/>
      <c r="DG37" s="353"/>
      <c r="DH37" s="353"/>
      <c r="DI37" s="353"/>
      <c r="DJ37" s="353"/>
      <c r="DK37" s="65"/>
      <c r="DL37" s="65"/>
      <c r="DM37" s="65"/>
      <c r="DN37" s="65"/>
      <c r="DO37" s="65"/>
      <c r="DP37" s="65"/>
      <c r="DQ37" s="353"/>
      <c r="DR37" s="353"/>
      <c r="DS37" s="353"/>
      <c r="DT37" s="353"/>
      <c r="DU37" s="353"/>
      <c r="DV37" s="353"/>
      <c r="DW37" s="353"/>
      <c r="DX37" s="353"/>
      <c r="DY37" s="353"/>
      <c r="DZ37" s="65"/>
      <c r="EA37" s="65"/>
      <c r="EB37" s="65"/>
      <c r="EC37" s="65"/>
      <c r="ED37" s="65"/>
      <c r="EE37" s="65"/>
      <c r="EF37" s="65"/>
      <c r="EG37" s="65"/>
      <c r="EH37" s="456"/>
      <c r="EI37" s="456"/>
      <c r="EJ37" s="456"/>
      <c r="EK37" s="456"/>
      <c r="EL37" s="456"/>
      <c r="EM37" s="456"/>
      <c r="EN37" s="456"/>
      <c r="EO37" s="456"/>
      <c r="EP37" s="456"/>
      <c r="EQ37" s="456"/>
      <c r="ER37" s="456"/>
      <c r="ES37" s="456"/>
      <c r="ET37" s="456"/>
      <c r="EU37" s="456"/>
      <c r="EV37" s="456"/>
      <c r="EW37" s="456"/>
      <c r="EX37" s="456"/>
      <c r="EY37" s="456"/>
      <c r="EZ37" s="456"/>
      <c r="FA37" s="456"/>
      <c r="FB37" s="456"/>
      <c r="FC37" s="456"/>
      <c r="FD37" s="456"/>
      <c r="FE37" s="456"/>
      <c r="FF37" s="456"/>
      <c r="FG37" s="456"/>
      <c r="FH37" s="456"/>
      <c r="FI37" s="456"/>
      <c r="FJ37" s="456"/>
      <c r="FK37" s="456"/>
      <c r="FL37" s="456"/>
      <c r="FM37" s="456"/>
      <c r="FN37" s="456"/>
      <c r="FO37" s="456"/>
      <c r="FP37" s="456"/>
    </row>
    <row r="38" spans="1:184" s="5" customFormat="1" ht="9" customHeight="1" x14ac:dyDescent="0.15">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6"/>
      <c r="AP38" s="6"/>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4"/>
      <c r="BR38" s="424"/>
      <c r="BS38" s="424"/>
      <c r="BT38" s="424"/>
      <c r="BU38" s="424"/>
      <c r="BV38" s="424"/>
      <c r="BW38" s="424"/>
      <c r="BX38" s="424"/>
      <c r="BY38" s="424"/>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c r="CZ38" s="424"/>
      <c r="DA38" s="424"/>
      <c r="DB38" s="424"/>
      <c r="DC38" s="424"/>
      <c r="DD38" s="424"/>
      <c r="DE38" s="424"/>
      <c r="DF38" s="424"/>
      <c r="DG38" s="424"/>
      <c r="DH38" s="424"/>
      <c r="DI38" s="424"/>
      <c r="DJ38" s="424"/>
      <c r="DK38" s="424"/>
      <c r="DL38" s="424"/>
      <c r="DM38" s="424"/>
      <c r="DN38" s="424"/>
      <c r="DO38" s="424"/>
      <c r="DP38" s="424"/>
      <c r="DQ38" s="424"/>
      <c r="DR38" s="424"/>
      <c r="DS38" s="424"/>
      <c r="DT38" s="424"/>
      <c r="DU38" s="424"/>
      <c r="DV38" s="424"/>
      <c r="DW38" s="424"/>
      <c r="DX38" s="424"/>
      <c r="DY38" s="424"/>
      <c r="DZ38" s="424"/>
      <c r="EA38" s="424"/>
      <c r="EB38" s="424"/>
      <c r="EC38" s="424"/>
      <c r="ED38" s="424"/>
      <c r="EE38" s="424"/>
      <c r="EF38" s="424"/>
      <c r="EG38" s="424"/>
      <c r="EH38" s="424"/>
      <c r="EI38" s="424"/>
      <c r="EJ38" s="424"/>
      <c r="EK38" s="424"/>
      <c r="EL38" s="424"/>
      <c r="EM38" s="424"/>
      <c r="EN38" s="424"/>
      <c r="EO38" s="424"/>
      <c r="EP38" s="424"/>
      <c r="EQ38" s="424"/>
      <c r="ER38" s="424"/>
      <c r="ES38" s="424"/>
      <c r="ET38" s="424"/>
      <c r="EU38" s="424"/>
      <c r="EV38" s="424"/>
      <c r="EW38" s="424"/>
      <c r="EX38" s="424"/>
      <c r="EY38" s="424"/>
      <c r="EZ38" s="424"/>
      <c r="FA38" s="424"/>
      <c r="FB38" s="424"/>
      <c r="FC38" s="424"/>
      <c r="FD38" s="424"/>
      <c r="FE38" s="424"/>
      <c r="FF38" s="424"/>
      <c r="FG38" s="424"/>
      <c r="FH38" s="424"/>
      <c r="FI38" s="424"/>
      <c r="FJ38" s="424"/>
      <c r="FK38" s="424"/>
      <c r="FL38" s="424"/>
      <c r="FM38" s="424"/>
      <c r="FN38" s="424"/>
      <c r="FO38" s="424"/>
      <c r="FP38" s="424"/>
    </row>
    <row r="39" spans="1:184" s="64" customFormat="1" ht="14.25" x14ac:dyDescent="0.15">
      <c r="A39" s="61"/>
      <c r="B39" s="401"/>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357"/>
      <c r="AH39" s="357"/>
      <c r="AI39" s="357"/>
      <c r="AJ39" s="357"/>
      <c r="AK39" s="357"/>
      <c r="AL39" s="357"/>
      <c r="AM39" s="357"/>
      <c r="AN39" s="357"/>
      <c r="AO39" s="362"/>
      <c r="AP39" s="362"/>
      <c r="AQ39" s="1115" t="s">
        <v>113</v>
      </c>
      <c r="AR39" s="1115"/>
      <c r="AS39" s="1115"/>
      <c r="AT39" s="369"/>
      <c r="AU39" s="369"/>
      <c r="AV39" s="369"/>
      <c r="AW39" s="369"/>
      <c r="AX39" s="369"/>
      <c r="AY39" s="1115" t="s">
        <v>129</v>
      </c>
      <c r="AZ39" s="1115"/>
      <c r="BA39" s="1115"/>
      <c r="BB39" s="197"/>
      <c r="BC39" s="197"/>
      <c r="BD39" s="197"/>
      <c r="BE39" s="197"/>
      <c r="BF39" s="197"/>
      <c r="BG39" s="197"/>
      <c r="BH39" s="197"/>
      <c r="BI39" s="197"/>
      <c r="BJ39" s="197"/>
      <c r="BK39" s="197"/>
      <c r="BL39" s="197"/>
      <c r="BM39" s="197"/>
      <c r="BN39" s="424"/>
      <c r="BO39" s="424"/>
      <c r="BP39" s="426"/>
      <c r="BQ39" s="427"/>
      <c r="BR39" s="40" t="s">
        <v>416</v>
      </c>
      <c r="BS39" s="427"/>
      <c r="BT39" s="427"/>
      <c r="BU39" s="427"/>
      <c r="BV39" s="428"/>
      <c r="BW39" s="429"/>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0"/>
      <c r="CT39" s="430"/>
      <c r="CU39" s="430"/>
      <c r="CV39" s="430"/>
      <c r="CW39" s="430"/>
      <c r="CX39" s="430"/>
      <c r="CY39" s="430"/>
      <c r="CZ39" s="430"/>
      <c r="DA39" s="430"/>
      <c r="DB39" s="430"/>
      <c r="DC39" s="430"/>
      <c r="DD39" s="430"/>
      <c r="DE39" s="430"/>
      <c r="DF39" s="430"/>
      <c r="DG39" s="430"/>
      <c r="DH39" s="430"/>
      <c r="DI39" s="430"/>
      <c r="DJ39" s="430"/>
      <c r="DK39" s="430"/>
      <c r="DL39" s="430"/>
      <c r="DM39" s="430"/>
      <c r="DN39" s="430"/>
      <c r="DO39" s="430"/>
      <c r="DP39" s="430"/>
      <c r="DQ39" s="430"/>
      <c r="DR39" s="430"/>
      <c r="DS39" s="430"/>
      <c r="DT39" s="430"/>
      <c r="DU39" s="430"/>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200"/>
      <c r="FR39" s="200"/>
      <c r="FS39" s="200"/>
      <c r="FT39" s="200"/>
      <c r="FU39" s="200"/>
      <c r="FV39" s="200"/>
      <c r="FW39" s="200"/>
      <c r="FX39" s="200"/>
      <c r="FY39" s="200"/>
      <c r="FZ39" s="200"/>
      <c r="GA39" s="200"/>
      <c r="GB39" s="200"/>
    </row>
    <row r="40" spans="1:184" s="5" customFormat="1" ht="33" customHeight="1" x14ac:dyDescent="0.2">
      <c r="A40" s="31"/>
      <c r="B40" s="1097" t="s">
        <v>417</v>
      </c>
      <c r="C40" s="1097"/>
      <c r="D40" s="1097"/>
      <c r="E40" s="1097"/>
      <c r="F40" s="1097"/>
      <c r="G40" s="1097"/>
      <c r="H40" s="1097"/>
      <c r="I40" s="1097"/>
      <c r="J40" s="1097"/>
      <c r="K40" s="1097"/>
      <c r="L40" s="1097"/>
      <c r="M40" s="1097"/>
      <c r="N40" s="1097"/>
      <c r="O40" s="1097"/>
      <c r="P40" s="1097"/>
      <c r="Q40" s="1097"/>
      <c r="R40" s="1097"/>
      <c r="S40" s="1097"/>
      <c r="T40" s="1097"/>
      <c r="U40" s="1097"/>
      <c r="V40" s="1097"/>
      <c r="W40" s="1097"/>
      <c r="X40" s="1097"/>
      <c r="Y40" s="1097"/>
      <c r="Z40" s="125"/>
      <c r="AA40" s="125"/>
      <c r="AB40" s="1098"/>
      <c r="AC40" s="1099"/>
      <c r="AD40" s="1100"/>
      <c r="AE40" s="431"/>
      <c r="AF40" s="431"/>
      <c r="AG40" s="1101" t="s">
        <v>148</v>
      </c>
      <c r="AH40" s="1102"/>
      <c r="AI40" s="1103"/>
      <c r="AJ40" s="125"/>
      <c r="AK40" s="1101" t="s">
        <v>285</v>
      </c>
      <c r="AL40" s="1102"/>
      <c r="AM40" s="1103"/>
      <c r="AN40" s="20"/>
      <c r="AO40" s="25"/>
      <c r="AP40" s="25"/>
      <c r="AQ40" s="923"/>
      <c r="AR40" s="924"/>
      <c r="AS40" s="925"/>
      <c r="AT40" s="353"/>
      <c r="AU40" s="923"/>
      <c r="AV40" s="924"/>
      <c r="AW40" s="925"/>
      <c r="AX40" s="353"/>
      <c r="AY40" s="923"/>
      <c r="AZ40" s="924"/>
      <c r="BA40" s="925"/>
      <c r="BB40" s="353"/>
      <c r="BC40" s="923"/>
      <c r="BD40" s="924"/>
      <c r="BE40" s="925"/>
      <c r="BF40" s="353"/>
      <c r="BG40" s="923"/>
      <c r="BH40" s="924"/>
      <c r="BI40" s="925"/>
      <c r="BJ40" s="353"/>
      <c r="BK40" s="923"/>
      <c r="BL40" s="924"/>
      <c r="BM40" s="925"/>
      <c r="BN40" s="424"/>
      <c r="BO40" s="424"/>
      <c r="BP40" s="424"/>
      <c r="BQ40" s="424"/>
      <c r="BR40" s="432"/>
      <c r="BS40" s="432"/>
      <c r="BT40" s="432"/>
      <c r="BU40" s="1114" t="str">
        <f>IF(会社名等!E12="","",会社名等!E12)</f>
        <v>一般財団法人　建設業情報管理センター　</v>
      </c>
      <c r="BV40" s="1114"/>
      <c r="BW40" s="1114"/>
      <c r="BX40" s="1114"/>
      <c r="BY40" s="1114"/>
      <c r="BZ40" s="1114"/>
      <c r="CA40" s="1114"/>
      <c r="CB40" s="1114"/>
      <c r="CC40" s="1114"/>
      <c r="CD40" s="1114"/>
      <c r="CE40" s="1114"/>
      <c r="CF40" s="1114"/>
      <c r="CG40" s="1114"/>
      <c r="CH40" s="1114"/>
      <c r="CI40" s="1114"/>
      <c r="CJ40" s="1114"/>
      <c r="CK40" s="1114"/>
      <c r="CL40" s="1114"/>
      <c r="CM40" s="1114"/>
      <c r="CN40" s="1114"/>
      <c r="CO40" s="1114"/>
      <c r="CP40" s="1114"/>
      <c r="CQ40" s="1114"/>
      <c r="CR40" s="1114"/>
      <c r="CS40" s="1114"/>
      <c r="CT40" s="1114"/>
      <c r="CU40" s="1114"/>
      <c r="CV40" s="1114"/>
      <c r="CW40" s="1114"/>
      <c r="CX40" s="1114"/>
      <c r="CY40" s="1114"/>
      <c r="CZ40" s="1114"/>
      <c r="DA40" s="1114"/>
      <c r="DB40" s="1114"/>
      <c r="DC40" s="1114"/>
      <c r="DD40" s="1114"/>
      <c r="DE40" s="1114"/>
      <c r="DF40" s="1114"/>
      <c r="DG40" s="1114"/>
      <c r="DH40" s="1114"/>
      <c r="DI40" s="1114"/>
      <c r="DJ40" s="1114"/>
      <c r="DK40" s="1114"/>
      <c r="DL40" s="1114"/>
      <c r="DM40" s="1114"/>
      <c r="DN40" s="1114"/>
      <c r="DO40" s="1114"/>
      <c r="DP40" s="1114"/>
      <c r="DQ40" s="1114"/>
      <c r="DR40" s="1114"/>
      <c r="DS40" s="1114"/>
      <c r="DT40" s="1114"/>
      <c r="DU40" s="1114"/>
      <c r="DV40" s="1114"/>
      <c r="DW40" s="1114"/>
      <c r="DX40" s="1114"/>
      <c r="DY40" s="1114"/>
      <c r="DZ40" s="1114"/>
      <c r="EA40" s="1114"/>
      <c r="EB40" s="1114"/>
      <c r="EC40" s="1114"/>
      <c r="ED40" s="1114"/>
      <c r="EE40" s="1114"/>
      <c r="EF40" s="1114"/>
      <c r="EG40" s="1114"/>
      <c r="EH40" s="1114"/>
      <c r="EI40" s="1114"/>
      <c r="EJ40" s="1114"/>
      <c r="EK40" s="1114"/>
      <c r="EL40" s="1114"/>
      <c r="EM40" s="1114"/>
      <c r="EN40" s="1114"/>
      <c r="EO40" s="1114"/>
      <c r="EP40" s="1114"/>
      <c r="EQ40" s="1114"/>
      <c r="ER40" s="1114"/>
      <c r="ES40" s="1114"/>
      <c r="ET40" s="1114"/>
      <c r="EU40" s="1114"/>
      <c r="EV40" s="1114"/>
      <c r="EW40" s="1114"/>
      <c r="EX40" s="1114"/>
      <c r="EY40" s="1114"/>
      <c r="EZ40" s="1114"/>
      <c r="FA40" s="1114"/>
      <c r="FB40" s="1114"/>
      <c r="FC40" s="1114"/>
      <c r="FD40" s="1114"/>
      <c r="FE40" s="1114"/>
      <c r="FF40" s="1114"/>
      <c r="FG40" s="1114"/>
      <c r="FH40" s="1114"/>
      <c r="FI40" s="1114"/>
      <c r="FJ40" s="1114"/>
      <c r="FK40" s="1114"/>
      <c r="FL40" s="1114"/>
      <c r="FM40" s="1114"/>
      <c r="FN40" s="1114"/>
      <c r="FO40" s="433"/>
      <c r="FP40" s="433"/>
      <c r="FQ40" s="434"/>
      <c r="FR40" s="434"/>
      <c r="FS40" s="434"/>
      <c r="FT40" s="434"/>
      <c r="FU40" s="434"/>
      <c r="FV40" s="434"/>
      <c r="FW40" s="434"/>
      <c r="FX40" s="434"/>
      <c r="FY40" s="434"/>
      <c r="FZ40" s="434"/>
      <c r="GA40" s="434"/>
      <c r="GB40" s="434"/>
    </row>
    <row r="41" spans="1:184" s="5" customFormat="1" ht="29.25" customHeight="1" x14ac:dyDescent="0.15">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row>
    <row r="42" spans="1:184" s="5" customFormat="1" ht="29.25" customHeight="1" x14ac:dyDescent="0.15">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row>
    <row r="43" spans="1:184" s="280" customFormat="1" ht="14.25" customHeight="1" x14ac:dyDescent="0.15">
      <c r="B43" s="1011" t="s">
        <v>460</v>
      </c>
      <c r="C43" s="1011"/>
      <c r="D43" s="1011"/>
      <c r="E43" s="1011"/>
      <c r="F43" s="1011"/>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1011"/>
      <c r="AG43" s="1011"/>
      <c r="AH43" s="1011"/>
      <c r="AI43" s="1011"/>
      <c r="AJ43" s="1011"/>
      <c r="AK43" s="1011"/>
      <c r="AL43" s="1011"/>
      <c r="AM43" s="1011"/>
      <c r="AN43" s="1011"/>
      <c r="AO43" s="1011"/>
      <c r="AP43" s="1011"/>
      <c r="AQ43" s="1011"/>
      <c r="AR43" s="1011"/>
      <c r="AS43" s="1011"/>
      <c r="AT43" s="1011"/>
      <c r="AU43" s="1011"/>
      <c r="AV43" s="1011"/>
      <c r="AW43" s="1011"/>
      <c r="AX43" s="1011"/>
      <c r="AY43" s="1011"/>
      <c r="AZ43" s="1011"/>
      <c r="BA43" s="1011"/>
      <c r="BB43" s="1011"/>
      <c r="BC43" s="1011"/>
      <c r="BD43" s="1011"/>
      <c r="BE43" s="1011"/>
      <c r="BF43" s="1011"/>
      <c r="BG43" s="1011"/>
      <c r="BH43" s="1011"/>
      <c r="BI43" s="1011"/>
      <c r="BJ43" s="1011"/>
      <c r="BK43" s="1011"/>
      <c r="BL43" s="1011"/>
      <c r="BM43" s="1011"/>
      <c r="BN43" s="1011"/>
      <c r="BO43" s="1011"/>
      <c r="BP43" s="1011"/>
      <c r="BQ43" s="1011"/>
      <c r="BR43" s="1011"/>
      <c r="BS43" s="1011"/>
      <c r="BT43" s="1011"/>
      <c r="BU43" s="1011"/>
      <c r="BV43" s="1011"/>
      <c r="BW43" s="1011"/>
      <c r="BX43" s="1011"/>
      <c r="BY43" s="1011"/>
      <c r="BZ43" s="1011"/>
      <c r="CA43" s="1011"/>
      <c r="CB43" s="1011"/>
      <c r="CC43" s="1011"/>
      <c r="CD43" s="1011"/>
      <c r="CE43" s="1011"/>
      <c r="CF43" s="1011"/>
      <c r="CG43" s="1011"/>
      <c r="CH43" s="1011"/>
      <c r="CI43" s="1011"/>
      <c r="CJ43" s="1011"/>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5"/>
      <c r="FG43" s="125"/>
      <c r="FH43" s="125"/>
      <c r="FI43" s="125"/>
      <c r="FJ43" s="125"/>
      <c r="FK43" s="125"/>
      <c r="FL43" s="125"/>
      <c r="FM43" s="125"/>
      <c r="FN43" s="125"/>
      <c r="FO43" s="125"/>
      <c r="FP43" s="125"/>
      <c r="FQ43" s="273"/>
      <c r="FR43" s="273"/>
      <c r="FS43" s="273"/>
      <c r="FT43" s="273"/>
      <c r="FU43" s="273"/>
      <c r="FV43" s="273"/>
      <c r="FW43" s="273"/>
      <c r="FX43" s="273"/>
      <c r="FY43" s="273"/>
      <c r="FZ43" s="273"/>
      <c r="GA43" s="273"/>
      <c r="GB43" s="273"/>
    </row>
    <row r="44" spans="1:184" s="280" customFormat="1" ht="14.25" customHeight="1" x14ac:dyDescent="0.15">
      <c r="B44" s="1011" t="s">
        <v>420</v>
      </c>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1011"/>
      <c r="AN44" s="1011"/>
      <c r="AO44" s="1011"/>
      <c r="AP44" s="1011"/>
      <c r="AQ44" s="1011"/>
      <c r="AR44" s="1011"/>
      <c r="AS44" s="1011"/>
      <c r="AT44" s="1011"/>
      <c r="AU44" s="1011"/>
      <c r="AV44" s="1011"/>
      <c r="AW44" s="1011"/>
      <c r="AX44" s="1011"/>
      <c r="AY44" s="1011"/>
      <c r="AZ44" s="1011"/>
      <c r="BA44" s="1011"/>
      <c r="BB44" s="1011"/>
      <c r="BC44" s="1011"/>
      <c r="BD44" s="1011"/>
      <c r="BE44" s="1011"/>
      <c r="BF44" s="1011"/>
      <c r="BG44" s="1011"/>
      <c r="BH44" s="1011"/>
      <c r="BI44" s="1011"/>
      <c r="BJ44" s="1011"/>
      <c r="BK44" s="1011"/>
      <c r="BL44" s="1011"/>
      <c r="BM44" s="1011"/>
      <c r="BN44" s="1011"/>
      <c r="BO44" s="1011"/>
      <c r="BP44" s="1011"/>
      <c r="BQ44" s="1011"/>
      <c r="BR44" s="1011"/>
      <c r="BS44" s="1011"/>
      <c r="BT44" s="1011"/>
      <c r="BU44" s="1011"/>
      <c r="BV44" s="1011"/>
      <c r="BW44" s="1011"/>
      <c r="BX44" s="1011"/>
      <c r="BY44" s="1011"/>
      <c r="BZ44" s="1011"/>
      <c r="CA44" s="1011"/>
      <c r="CB44" s="1011"/>
      <c r="CC44" s="1011"/>
      <c r="CD44" s="1011"/>
      <c r="CE44" s="1011"/>
      <c r="CF44" s="1011"/>
      <c r="CG44" s="1011"/>
      <c r="CH44" s="1011"/>
      <c r="CI44" s="1011"/>
      <c r="CJ44" s="1011"/>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5"/>
      <c r="FG44" s="125"/>
      <c r="FH44" s="125"/>
      <c r="FI44" s="125"/>
      <c r="FJ44" s="125"/>
      <c r="FK44" s="125"/>
      <c r="FL44" s="125"/>
      <c r="FM44" s="125"/>
      <c r="FN44" s="125"/>
      <c r="FO44" s="125"/>
      <c r="FP44" s="125"/>
      <c r="FQ44" s="273"/>
      <c r="FR44" s="273"/>
      <c r="FS44" s="273"/>
      <c r="FT44" s="273"/>
      <c r="FU44" s="273"/>
      <c r="FV44" s="273"/>
      <c r="FW44" s="273"/>
      <c r="FX44" s="273"/>
      <c r="FY44" s="273"/>
      <c r="FZ44" s="273"/>
      <c r="GA44" s="273"/>
      <c r="GB44" s="273"/>
    </row>
    <row r="45" spans="1:184" s="280" customFormat="1" ht="14.25" customHeight="1" x14ac:dyDescent="0.15">
      <c r="B45" s="1011" t="s">
        <v>421</v>
      </c>
      <c r="C45" s="1011"/>
      <c r="D45" s="1011"/>
      <c r="E45" s="1011"/>
      <c r="F45" s="1011"/>
      <c r="G45" s="1011"/>
      <c r="H45" s="1011"/>
      <c r="I45" s="1011"/>
      <c r="J45" s="1011"/>
      <c r="K45" s="1011"/>
      <c r="L45" s="1011"/>
      <c r="M45" s="1011"/>
      <c r="N45" s="1011"/>
      <c r="O45" s="1011"/>
      <c r="P45" s="1011"/>
      <c r="Q45" s="1011"/>
      <c r="R45" s="1011"/>
      <c r="S45" s="1011"/>
      <c r="T45" s="1011"/>
      <c r="U45" s="1011"/>
      <c r="V45" s="1011"/>
      <c r="W45" s="1011"/>
      <c r="X45" s="1011"/>
      <c r="Y45" s="1011"/>
      <c r="Z45" s="1011"/>
      <c r="AA45" s="1011"/>
      <c r="AB45" s="1011"/>
      <c r="AC45" s="1011"/>
      <c r="AD45" s="1011"/>
      <c r="AE45" s="1011"/>
      <c r="AF45" s="1011"/>
      <c r="AG45" s="1011"/>
      <c r="AH45" s="1011"/>
      <c r="AI45" s="1011"/>
      <c r="AJ45" s="1011"/>
      <c r="AK45" s="1011"/>
      <c r="AL45" s="1011"/>
      <c r="AM45" s="1011"/>
      <c r="AN45" s="1011"/>
      <c r="AO45" s="1011"/>
      <c r="AP45" s="1011"/>
      <c r="AQ45" s="1011"/>
      <c r="AR45" s="1011"/>
      <c r="AS45" s="1011"/>
      <c r="AT45" s="1011"/>
      <c r="AU45" s="1011"/>
      <c r="AV45" s="1011"/>
      <c r="AW45" s="1011"/>
      <c r="AX45" s="1011"/>
      <c r="AY45" s="1011"/>
      <c r="AZ45" s="1011"/>
      <c r="BA45" s="1011"/>
      <c r="BB45" s="1011"/>
      <c r="BC45" s="1011"/>
      <c r="BD45" s="1011"/>
      <c r="BE45" s="1011"/>
      <c r="BF45" s="1011"/>
      <c r="BG45" s="1011"/>
      <c r="BH45" s="1011"/>
      <c r="BI45" s="1011"/>
      <c r="BJ45" s="1011"/>
      <c r="BK45" s="1011"/>
      <c r="BL45" s="1011"/>
      <c r="BM45" s="1011"/>
      <c r="BN45" s="1011"/>
      <c r="BO45" s="1011"/>
      <c r="BP45" s="1011"/>
      <c r="BQ45" s="1011"/>
      <c r="BR45" s="1011"/>
      <c r="BS45" s="1011"/>
      <c r="BT45" s="1011"/>
      <c r="BU45" s="1011"/>
      <c r="BV45" s="1011"/>
      <c r="BW45" s="1011"/>
      <c r="BX45" s="1011"/>
      <c r="BY45" s="1011"/>
      <c r="BZ45" s="1011"/>
      <c r="CA45" s="1011"/>
      <c r="CB45" s="1011"/>
      <c r="CC45" s="1011"/>
      <c r="CD45" s="1011"/>
      <c r="CE45" s="1011"/>
      <c r="CF45" s="1011"/>
      <c r="CG45" s="1011"/>
      <c r="CH45" s="1011"/>
      <c r="CI45" s="1011"/>
      <c r="CJ45" s="1011"/>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273"/>
      <c r="FR45" s="273"/>
      <c r="FS45" s="273"/>
      <c r="FT45" s="273"/>
      <c r="FU45" s="273"/>
      <c r="FV45" s="273"/>
      <c r="FW45" s="273"/>
      <c r="FX45" s="273"/>
      <c r="FY45" s="273"/>
      <c r="FZ45" s="273"/>
      <c r="GA45" s="273"/>
      <c r="GB45" s="273"/>
    </row>
    <row r="46" spans="1:184" s="60" customFormat="1" ht="30.75" customHeight="1" x14ac:dyDescent="0.15">
      <c r="B46" s="337"/>
      <c r="C46" s="21"/>
      <c r="D46" s="21"/>
      <c r="E46" s="21"/>
      <c r="F46" s="21"/>
      <c r="G46" s="21"/>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18"/>
      <c r="FR46" s="18"/>
      <c r="FS46" s="18"/>
      <c r="FT46" s="18"/>
      <c r="FU46" s="18"/>
      <c r="FV46" s="18"/>
      <c r="FW46" s="18"/>
      <c r="FX46" s="18"/>
      <c r="FY46" s="18"/>
      <c r="FZ46" s="18"/>
      <c r="GA46" s="18"/>
      <c r="GB46" s="18"/>
    </row>
    <row r="47" spans="1:184" s="60" customFormat="1" ht="30.75" customHeight="1" x14ac:dyDescent="0.15">
      <c r="B47" s="337"/>
      <c r="C47" s="21"/>
      <c r="D47" s="21"/>
      <c r="E47" s="21"/>
      <c r="F47" s="21"/>
      <c r="G47" s="21"/>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18"/>
      <c r="FR47" s="18"/>
      <c r="FS47" s="18"/>
      <c r="FT47" s="18"/>
      <c r="FU47" s="18"/>
      <c r="FV47" s="18"/>
      <c r="FW47" s="18"/>
      <c r="FX47" s="18"/>
      <c r="FY47" s="18"/>
      <c r="FZ47" s="18"/>
      <c r="GA47" s="18"/>
      <c r="GB47" s="18"/>
    </row>
    <row r="48" spans="1:184" s="60" customFormat="1" ht="30.75" customHeight="1" x14ac:dyDescent="0.15">
      <c r="B48" s="337"/>
      <c r="C48" s="21"/>
      <c r="D48" s="21"/>
      <c r="E48" s="21"/>
      <c r="F48" s="21"/>
      <c r="G48" s="21"/>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18"/>
      <c r="FR48" s="18"/>
      <c r="FS48" s="18"/>
      <c r="FT48" s="18"/>
      <c r="FU48" s="18"/>
      <c r="FV48" s="18"/>
      <c r="FW48" s="18"/>
      <c r="FX48" s="18"/>
      <c r="FY48" s="18"/>
      <c r="FZ48" s="18"/>
      <c r="GA48" s="18"/>
      <c r="GB48" s="18"/>
    </row>
    <row r="49" spans="1:172" s="62" customFormat="1" ht="16.5" customHeight="1" x14ac:dyDescent="0.15">
      <c r="B49" s="340" t="s">
        <v>470</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row>
    <row r="50" spans="1:172" s="62" customFormat="1" ht="16.5" customHeight="1" x14ac:dyDescent="0.15">
      <c r="B50" s="1111" t="s">
        <v>529</v>
      </c>
      <c r="C50" s="1112"/>
      <c r="D50" s="1112"/>
      <c r="E50" s="1112"/>
      <c r="F50" s="1112"/>
      <c r="G50" s="1112"/>
      <c r="H50" s="1112"/>
      <c r="I50" s="1112"/>
      <c r="J50" s="1112"/>
      <c r="K50" s="1112"/>
      <c r="L50" s="1112"/>
      <c r="M50" s="1112"/>
      <c r="N50" s="1112"/>
      <c r="O50" s="1112"/>
      <c r="P50" s="1112"/>
      <c r="Q50" s="1112"/>
      <c r="R50" s="1112"/>
      <c r="S50" s="1112"/>
      <c r="T50" s="1112"/>
      <c r="U50" s="1112"/>
      <c r="V50" s="1112"/>
      <c r="W50" s="1112"/>
      <c r="X50" s="1112"/>
      <c r="Y50" s="1112"/>
      <c r="Z50" s="1112"/>
      <c r="AA50" s="1112"/>
      <c r="AB50" s="1112"/>
      <c r="AC50" s="1112"/>
      <c r="AD50" s="1112"/>
      <c r="AE50" s="1112"/>
      <c r="AF50" s="1112"/>
      <c r="AG50" s="1112"/>
      <c r="AH50" s="1112"/>
      <c r="AI50" s="1112"/>
      <c r="AJ50" s="1112"/>
      <c r="AK50" s="1112"/>
      <c r="AL50" s="1112"/>
      <c r="AM50" s="1112"/>
      <c r="AN50" s="1112"/>
      <c r="AO50" s="1112"/>
      <c r="AP50" s="1112"/>
      <c r="AQ50" s="1112"/>
      <c r="AR50" s="1112"/>
      <c r="AS50" s="1112"/>
      <c r="AT50" s="1112"/>
      <c r="AU50" s="1112"/>
      <c r="AV50" s="1112"/>
      <c r="AW50" s="1112"/>
      <c r="AX50" s="1112"/>
      <c r="AY50" s="1112"/>
      <c r="AZ50" s="1112"/>
      <c r="BA50" s="1112"/>
      <c r="BB50" s="1112"/>
      <c r="BC50" s="1112"/>
      <c r="BD50" s="1112"/>
      <c r="BE50" s="1112"/>
      <c r="BF50" s="1112"/>
      <c r="BG50" s="1112"/>
      <c r="BH50" s="1112"/>
      <c r="BI50" s="1112"/>
      <c r="BJ50" s="1112"/>
      <c r="BK50" s="1112"/>
      <c r="BL50" s="1112"/>
      <c r="BM50" s="1112"/>
      <c r="BN50" s="1112"/>
      <c r="BO50" s="1112"/>
      <c r="BP50" s="1112"/>
      <c r="BQ50" s="1112"/>
      <c r="BR50" s="1112"/>
      <c r="BS50" s="1112"/>
      <c r="BT50" s="1112"/>
      <c r="BU50" s="1112"/>
      <c r="BV50" s="1112"/>
      <c r="BW50" s="1112"/>
      <c r="BX50" s="1112"/>
      <c r="BY50" s="1112"/>
      <c r="BZ50" s="1112"/>
      <c r="CA50" s="1112"/>
      <c r="CB50" s="1112"/>
      <c r="CC50" s="1112"/>
      <c r="CD50" s="1112"/>
      <c r="CE50" s="1112"/>
      <c r="CF50" s="1112"/>
      <c r="CG50" s="1112"/>
      <c r="CH50" s="1113"/>
      <c r="CI50" s="435"/>
      <c r="CJ50" s="155"/>
      <c r="CK50" s="155"/>
      <c r="CL50" s="155"/>
      <c r="CM50" s="436"/>
      <c r="CN50" s="155"/>
      <c r="CO50" s="155"/>
      <c r="CP50" s="155"/>
      <c r="CQ50" s="1116" t="s">
        <v>530</v>
      </c>
      <c r="CR50" s="1116"/>
      <c r="CS50" s="1116"/>
      <c r="CT50" s="1116"/>
      <c r="CU50" s="1116"/>
      <c r="CV50" s="1116"/>
      <c r="CW50" s="1116"/>
      <c r="CX50" s="1116"/>
      <c r="CY50" s="1116"/>
      <c r="CZ50" s="1116"/>
      <c r="DA50" s="1116"/>
      <c r="DB50" s="1116"/>
      <c r="DC50" s="1116"/>
      <c r="DD50" s="1116"/>
      <c r="DE50" s="1116"/>
      <c r="DF50" s="1116"/>
      <c r="DG50" s="1116"/>
      <c r="DH50" s="1116"/>
      <c r="DI50" s="1116"/>
      <c r="DJ50" s="1116"/>
      <c r="DK50" s="1116"/>
      <c r="DL50" s="1116"/>
      <c r="DM50" s="1116"/>
      <c r="DN50" s="1116"/>
      <c r="DO50" s="1116"/>
      <c r="DP50" s="1116"/>
      <c r="DQ50" s="1116"/>
      <c r="DR50" s="1116"/>
      <c r="DS50" s="1116"/>
      <c r="DT50" s="1116"/>
      <c r="DU50" s="1116"/>
      <c r="DV50" s="1116"/>
      <c r="DW50" s="1116"/>
      <c r="DX50" s="1116"/>
      <c r="DY50" s="1116"/>
      <c r="DZ50" s="1116"/>
      <c r="EA50" s="1116"/>
      <c r="EB50" s="1116"/>
      <c r="EC50" s="1116"/>
      <c r="ED50" s="1116"/>
      <c r="EE50" s="1116"/>
      <c r="EF50" s="1116"/>
      <c r="EG50" s="1116"/>
      <c r="EH50" s="1116"/>
      <c r="EI50" s="1116"/>
      <c r="EJ50" s="1116"/>
      <c r="EK50" s="1116"/>
      <c r="EL50" s="1116"/>
      <c r="EM50" s="1116"/>
      <c r="EN50" s="1116"/>
      <c r="EO50" s="1116"/>
      <c r="EP50" s="1116"/>
      <c r="EQ50" s="1116"/>
      <c r="ER50" s="1116"/>
      <c r="ES50" s="1116"/>
      <c r="ET50" s="1116"/>
      <c r="EU50" s="1116"/>
      <c r="EV50" s="1116"/>
      <c r="EW50" s="1116"/>
      <c r="EX50" s="1116"/>
      <c r="EY50" s="1116"/>
      <c r="EZ50" s="1116"/>
      <c r="FA50" s="1116"/>
      <c r="FB50" s="1116"/>
      <c r="FC50" s="1116"/>
      <c r="FD50" s="1116"/>
      <c r="FE50" s="1116"/>
      <c r="FF50" s="1116"/>
      <c r="FG50" s="1116"/>
      <c r="FH50" s="1116"/>
      <c r="FI50" s="155"/>
      <c r="FJ50" s="155"/>
      <c r="FK50" s="155"/>
      <c r="FL50" s="155"/>
      <c r="FM50" s="155"/>
      <c r="FN50" s="155"/>
      <c r="FO50" s="155"/>
      <c r="FP50" s="419"/>
    </row>
    <row r="51" spans="1:172" s="62" customFormat="1" ht="16.5" customHeight="1" x14ac:dyDescent="0.15">
      <c r="A51" s="634" t="s">
        <v>640</v>
      </c>
      <c r="B51" s="437"/>
      <c r="C51" s="438"/>
      <c r="D51" s="438"/>
      <c r="E51" s="438"/>
      <c r="F51" s="438"/>
      <c r="G51" s="438"/>
      <c r="H51" s="438"/>
      <c r="I51" s="438"/>
      <c r="J51" s="438"/>
      <c r="K51" s="438"/>
      <c r="L51" s="438"/>
      <c r="M51" s="438"/>
      <c r="N51" s="438"/>
      <c r="O51" s="438"/>
      <c r="P51" s="438"/>
      <c r="Q51" s="438"/>
      <c r="R51" s="438"/>
      <c r="S51" s="438"/>
      <c r="T51" s="438"/>
      <c r="U51" s="438"/>
      <c r="V51" s="438"/>
      <c r="W51" s="438"/>
      <c r="X51" s="1102" t="s">
        <v>58</v>
      </c>
      <c r="Y51" s="1102"/>
      <c r="Z51" s="1102"/>
      <c r="AA51" s="1102"/>
      <c r="AB51" s="1102"/>
      <c r="AC51" s="1102"/>
      <c r="AD51" s="1102"/>
      <c r="AE51" s="1102"/>
      <c r="AF51" s="1117"/>
      <c r="AG51" s="1117"/>
      <c r="AH51" s="1117"/>
      <c r="AI51" s="1117"/>
      <c r="AJ51" s="1117"/>
      <c r="AK51" s="1117"/>
      <c r="AL51" s="1117"/>
      <c r="AM51" s="1117"/>
      <c r="AN51" s="1117"/>
      <c r="AO51" s="1117"/>
      <c r="AP51" s="1117"/>
      <c r="AQ51" s="1117"/>
      <c r="AR51" s="1117"/>
      <c r="AS51" s="1117"/>
      <c r="AT51" s="1117"/>
      <c r="AU51" s="1117"/>
      <c r="AV51" s="1117"/>
      <c r="AW51" s="1117"/>
      <c r="AX51" s="1117"/>
      <c r="AY51" s="1117"/>
      <c r="AZ51" s="1117"/>
      <c r="BA51" s="1117"/>
      <c r="BB51" s="1117"/>
      <c r="BC51" s="1117"/>
      <c r="BD51" s="1117"/>
      <c r="BE51" s="1117"/>
      <c r="BF51" s="1117"/>
      <c r="BG51" s="1117"/>
      <c r="BH51" s="1102" t="s">
        <v>57</v>
      </c>
      <c r="BI51" s="1102"/>
      <c r="BJ51" s="1102"/>
      <c r="BK51" s="1102"/>
      <c r="BL51" s="1102"/>
      <c r="BM51" s="1102"/>
      <c r="BN51" s="1102"/>
      <c r="BO51" s="439"/>
      <c r="BP51" s="439"/>
      <c r="BQ51" s="439"/>
      <c r="BR51" s="439"/>
      <c r="BS51" s="439"/>
      <c r="BT51" s="439"/>
      <c r="BU51" s="439"/>
      <c r="BV51" s="439"/>
      <c r="BW51" s="439"/>
      <c r="BX51" s="439"/>
      <c r="BY51" s="439"/>
      <c r="BZ51" s="439"/>
      <c r="CA51" s="439"/>
      <c r="CB51" s="439"/>
      <c r="CC51" s="439"/>
      <c r="CD51" s="438"/>
      <c r="CE51" s="438"/>
      <c r="CF51" s="438"/>
      <c r="CG51" s="438"/>
      <c r="CH51" s="438"/>
      <c r="CI51" s="437"/>
      <c r="CJ51" s="438"/>
      <c r="CK51" s="438"/>
      <c r="CL51" s="438"/>
      <c r="CM51" s="438"/>
      <c r="CN51" s="438"/>
      <c r="CO51" s="438"/>
      <c r="CP51" s="438"/>
      <c r="CQ51" s="438"/>
      <c r="CR51" s="438"/>
      <c r="CS51" s="438"/>
      <c r="CT51" s="438"/>
      <c r="CU51" s="438"/>
      <c r="CV51" s="438"/>
      <c r="CW51" s="438"/>
      <c r="CX51" s="438"/>
      <c r="CY51" s="438"/>
      <c r="CZ51" s="438"/>
      <c r="DA51" s="438"/>
      <c r="DB51" s="438"/>
      <c r="DC51" s="1118" t="s">
        <v>641</v>
      </c>
      <c r="DD51" s="1118"/>
      <c r="DE51" s="1118"/>
      <c r="DF51" s="1118"/>
      <c r="DG51" s="1118"/>
      <c r="DH51" s="1118"/>
      <c r="DI51" s="1118"/>
      <c r="DJ51" s="1118"/>
      <c r="DK51" s="1104"/>
      <c r="DL51" s="1104"/>
      <c r="DM51" s="1104"/>
      <c r="DN51" s="1104"/>
      <c r="DO51" s="1104"/>
      <c r="DP51" s="1104"/>
      <c r="DQ51" s="1104"/>
      <c r="DR51" s="804" t="s">
        <v>53</v>
      </c>
      <c r="DS51" s="804"/>
      <c r="DT51" s="804"/>
      <c r="DU51" s="804"/>
      <c r="DV51" s="804"/>
      <c r="DW51" s="924"/>
      <c r="DX51" s="924"/>
      <c r="DY51" s="924"/>
      <c r="DZ51" s="924"/>
      <c r="EA51" s="924"/>
      <c r="EB51" s="924"/>
      <c r="EC51" s="924"/>
      <c r="ED51" s="804" t="s">
        <v>54</v>
      </c>
      <c r="EE51" s="804"/>
      <c r="EF51" s="804"/>
      <c r="EG51" s="804"/>
      <c r="EH51" s="804"/>
      <c r="EI51" s="924"/>
      <c r="EJ51" s="924"/>
      <c r="EK51" s="924"/>
      <c r="EL51" s="924"/>
      <c r="EM51" s="924"/>
      <c r="EN51" s="924"/>
      <c r="EO51" s="924"/>
      <c r="EP51" s="804" t="s">
        <v>55</v>
      </c>
      <c r="EQ51" s="804"/>
      <c r="ER51" s="804"/>
      <c r="ES51" s="804"/>
      <c r="ET51" s="804"/>
      <c r="EU51" s="438"/>
      <c r="EV51" s="438"/>
      <c r="EW51" s="438"/>
      <c r="EX51" s="438"/>
      <c r="EY51" s="438"/>
      <c r="EZ51" s="438"/>
      <c r="FA51" s="438"/>
      <c r="FB51" s="438"/>
      <c r="FC51" s="438"/>
      <c r="FD51" s="438"/>
      <c r="FE51" s="438"/>
      <c r="FF51" s="438"/>
      <c r="FG51" s="438"/>
      <c r="FH51" s="438"/>
      <c r="FI51" s="438"/>
      <c r="FJ51" s="438"/>
      <c r="FK51" s="438"/>
      <c r="FL51" s="438"/>
      <c r="FM51" s="438"/>
      <c r="FN51" s="438"/>
      <c r="FO51" s="438"/>
      <c r="FP51" s="440"/>
    </row>
    <row r="52" spans="1:172" s="62" customFormat="1" ht="2.25" customHeight="1" x14ac:dyDescent="0.15">
      <c r="B52" s="408"/>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394"/>
      <c r="AZ52" s="394"/>
      <c r="BA52" s="394"/>
      <c r="BB52" s="394"/>
      <c r="BC52" s="394"/>
      <c r="BD52" s="394"/>
      <c r="BE52" s="394"/>
      <c r="BF52" s="394"/>
      <c r="BG52" s="394"/>
      <c r="BH52" s="394"/>
      <c r="BI52" s="394"/>
      <c r="BJ52" s="394"/>
      <c r="BK52" s="394"/>
      <c r="BL52" s="394"/>
      <c r="BM52" s="394"/>
      <c r="BN52" s="394"/>
      <c r="BO52" s="394"/>
      <c r="BP52" s="394"/>
      <c r="BQ52" s="394"/>
      <c r="BR52" s="394"/>
      <c r="BS52" s="394"/>
      <c r="BT52" s="394"/>
      <c r="BU52" s="394"/>
      <c r="BV52" s="394"/>
      <c r="BW52" s="394"/>
      <c r="BX52" s="394"/>
      <c r="BY52" s="394"/>
      <c r="BZ52" s="394"/>
      <c r="CA52" s="394"/>
      <c r="CB52" s="133"/>
      <c r="CC52" s="133"/>
      <c r="CD52" s="133"/>
      <c r="CE52" s="133"/>
      <c r="CF52" s="133"/>
      <c r="CG52" s="133"/>
      <c r="CH52" s="133"/>
      <c r="CI52" s="408"/>
      <c r="CJ52" s="133"/>
      <c r="CK52" s="133"/>
      <c r="CL52" s="133"/>
      <c r="CM52" s="133"/>
      <c r="CN52" s="133"/>
      <c r="CO52" s="133"/>
      <c r="CP52" s="133"/>
      <c r="CQ52" s="133"/>
      <c r="CR52" s="133"/>
      <c r="CS52" s="133"/>
      <c r="CT52" s="133"/>
      <c r="CU52" s="133"/>
      <c r="CV52" s="133"/>
      <c r="CW52" s="133"/>
      <c r="CX52" s="133"/>
      <c r="CY52" s="133"/>
      <c r="CZ52" s="133"/>
      <c r="DA52" s="133"/>
      <c r="DB52" s="133"/>
      <c r="DC52" s="133"/>
      <c r="DD52" s="394"/>
      <c r="DE52" s="394"/>
      <c r="DF52" s="394"/>
      <c r="DG52" s="394"/>
      <c r="DH52" s="394"/>
      <c r="DI52" s="394"/>
      <c r="DJ52" s="394"/>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394"/>
      <c r="EK52" s="394"/>
      <c r="EL52" s="394"/>
      <c r="EM52" s="394"/>
      <c r="EN52" s="394"/>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414"/>
    </row>
    <row r="53" spans="1:172" s="62" customFormat="1" ht="16.5" customHeight="1" x14ac:dyDescent="0.15">
      <c r="B53" s="1105" t="s">
        <v>422</v>
      </c>
      <c r="C53" s="1106"/>
      <c r="D53" s="1106"/>
      <c r="E53" s="1106"/>
      <c r="F53" s="1106"/>
      <c r="G53" s="1106"/>
      <c r="H53" s="1106"/>
      <c r="I53" s="1106"/>
      <c r="J53" s="1106"/>
      <c r="K53" s="1106"/>
      <c r="L53" s="1106"/>
      <c r="M53" s="1106"/>
      <c r="N53" s="1106"/>
      <c r="O53" s="1106"/>
      <c r="P53" s="1106"/>
      <c r="Q53" s="1106"/>
      <c r="R53" s="1106"/>
      <c r="S53" s="1106"/>
      <c r="T53" s="1106"/>
      <c r="U53" s="1106"/>
      <c r="V53" s="1106"/>
      <c r="W53" s="1106"/>
      <c r="X53" s="1106"/>
      <c r="Y53" s="1106"/>
      <c r="Z53" s="1106"/>
      <c r="AA53" s="1106"/>
      <c r="AB53" s="1106"/>
      <c r="AC53" s="1106"/>
      <c r="AD53" s="1106"/>
      <c r="AE53" s="1106"/>
      <c r="AF53" s="1106"/>
      <c r="AG53" s="1106"/>
      <c r="AH53" s="1106"/>
      <c r="AI53" s="1106"/>
      <c r="AJ53" s="1106"/>
      <c r="AK53" s="1106"/>
      <c r="AL53" s="1106"/>
      <c r="AM53" s="1106"/>
      <c r="AN53" s="1106"/>
      <c r="AO53" s="1106"/>
      <c r="AP53" s="1106"/>
      <c r="AQ53" s="1106"/>
      <c r="AR53" s="1106"/>
      <c r="AS53" s="1106"/>
      <c r="AT53" s="1106"/>
      <c r="AU53" s="1106"/>
      <c r="AV53" s="1106"/>
      <c r="AW53" s="1106"/>
      <c r="AX53" s="1106"/>
      <c r="AY53" s="1106"/>
      <c r="AZ53" s="1106"/>
      <c r="BA53" s="1106"/>
      <c r="BB53" s="1106"/>
      <c r="BC53" s="1106"/>
      <c r="BD53" s="1106"/>
      <c r="BE53" s="1106"/>
      <c r="BF53" s="1106"/>
      <c r="BG53" s="1106"/>
      <c r="BH53" s="1106"/>
      <c r="BI53" s="1106"/>
      <c r="BJ53" s="1106"/>
      <c r="BK53" s="1106"/>
      <c r="BL53" s="1106"/>
      <c r="BM53" s="1106"/>
      <c r="BN53" s="1106"/>
      <c r="BO53" s="1106"/>
      <c r="BP53" s="1106"/>
      <c r="BQ53" s="1106"/>
      <c r="BR53" s="1106"/>
      <c r="BS53" s="1106"/>
      <c r="BT53" s="1106"/>
      <c r="BU53" s="1106"/>
      <c r="BV53" s="1106"/>
      <c r="BW53" s="1106"/>
      <c r="BX53" s="1106"/>
      <c r="BY53" s="1106"/>
      <c r="BZ53" s="1106"/>
      <c r="CA53" s="1106"/>
      <c r="CB53" s="1106"/>
      <c r="CC53" s="1106"/>
      <c r="CD53" s="1106"/>
      <c r="CE53" s="1106"/>
      <c r="CF53" s="1106"/>
      <c r="CG53" s="1106"/>
      <c r="CH53" s="1107"/>
      <c r="CI53" s="437"/>
      <c r="CJ53" s="438"/>
      <c r="CK53" s="438"/>
      <c r="CL53" s="438"/>
      <c r="CM53" s="438"/>
      <c r="CN53" s="438"/>
      <c r="CO53" s="438"/>
      <c r="CP53" s="438"/>
      <c r="CQ53" s="1108" t="s">
        <v>423</v>
      </c>
      <c r="CR53" s="1108"/>
      <c r="CS53" s="1108"/>
      <c r="CT53" s="1108"/>
      <c r="CU53" s="1108"/>
      <c r="CV53" s="1108"/>
      <c r="CW53" s="1108"/>
      <c r="CX53" s="1108"/>
      <c r="CY53" s="1108"/>
      <c r="CZ53" s="1108"/>
      <c r="DA53" s="1108"/>
      <c r="DB53" s="1108"/>
      <c r="DC53" s="1108"/>
      <c r="DD53" s="1108"/>
      <c r="DE53" s="1108"/>
      <c r="DF53" s="1108"/>
      <c r="DG53" s="1108"/>
      <c r="DH53" s="1108"/>
      <c r="DI53" s="1108"/>
      <c r="DJ53" s="1108"/>
      <c r="DK53" s="1108"/>
      <c r="DL53" s="1108"/>
      <c r="DM53" s="1108"/>
      <c r="DN53" s="1108"/>
      <c r="DO53" s="1108"/>
      <c r="DP53" s="1108"/>
      <c r="DQ53" s="1108"/>
      <c r="DR53" s="1108"/>
      <c r="DS53" s="1108"/>
      <c r="DT53" s="1108"/>
      <c r="DU53" s="1108"/>
      <c r="DV53" s="1108"/>
      <c r="DW53" s="1108"/>
      <c r="DX53" s="1108"/>
      <c r="DY53" s="1108"/>
      <c r="DZ53" s="1108"/>
      <c r="EA53" s="1108"/>
      <c r="EB53" s="1108"/>
      <c r="EC53" s="1108"/>
      <c r="ED53" s="1108"/>
      <c r="EE53" s="1108"/>
      <c r="EF53" s="1108"/>
      <c r="EG53" s="1108"/>
      <c r="EH53" s="1108"/>
      <c r="EI53" s="1108"/>
      <c r="EJ53" s="1108"/>
      <c r="EK53" s="1108"/>
      <c r="EL53" s="1108"/>
      <c r="EM53" s="1108"/>
      <c r="EN53" s="1108"/>
      <c r="EO53" s="1108"/>
      <c r="EP53" s="1108"/>
      <c r="EQ53" s="1108"/>
      <c r="ER53" s="1108"/>
      <c r="ES53" s="1108"/>
      <c r="ET53" s="1108"/>
      <c r="EU53" s="1108"/>
      <c r="EV53" s="1108"/>
      <c r="EW53" s="1108"/>
      <c r="EX53" s="1108"/>
      <c r="EY53" s="1108"/>
      <c r="EZ53" s="1108"/>
      <c r="FA53" s="1108"/>
      <c r="FB53" s="1108"/>
      <c r="FC53" s="1108"/>
      <c r="FD53" s="1108"/>
      <c r="FE53" s="1108"/>
      <c r="FF53" s="1108"/>
      <c r="FG53" s="1108"/>
      <c r="FH53" s="1108"/>
      <c r="FI53" s="438"/>
      <c r="FJ53" s="438"/>
      <c r="FK53" s="438"/>
      <c r="FL53" s="438"/>
      <c r="FM53" s="438"/>
      <c r="FN53" s="438"/>
      <c r="FO53" s="438"/>
      <c r="FP53" s="440"/>
    </row>
    <row r="54" spans="1:172" s="60" customFormat="1" ht="101.25" customHeight="1" x14ac:dyDescent="0.15">
      <c r="B54" s="441"/>
      <c r="C54" s="1109"/>
      <c r="D54" s="1109"/>
      <c r="E54" s="1109"/>
      <c r="F54" s="1109"/>
      <c r="G54" s="1109"/>
      <c r="H54" s="1109"/>
      <c r="I54" s="1109"/>
      <c r="J54" s="1109"/>
      <c r="K54" s="1109"/>
      <c r="L54" s="1109"/>
      <c r="M54" s="1109"/>
      <c r="N54" s="1109"/>
      <c r="O54" s="1109"/>
      <c r="P54" s="1109"/>
      <c r="Q54" s="1109"/>
      <c r="R54" s="1109"/>
      <c r="S54" s="1109"/>
      <c r="T54" s="1109"/>
      <c r="U54" s="1109"/>
      <c r="V54" s="1109"/>
      <c r="W54" s="1109"/>
      <c r="X54" s="1109"/>
      <c r="Y54" s="1109"/>
      <c r="Z54" s="1109"/>
      <c r="AA54" s="1109"/>
      <c r="AB54" s="1109"/>
      <c r="AC54" s="1109"/>
      <c r="AD54" s="1109"/>
      <c r="AE54" s="1109"/>
      <c r="AF54" s="1109"/>
      <c r="AG54" s="1109"/>
      <c r="AH54" s="1109"/>
      <c r="AI54" s="1109"/>
      <c r="AJ54" s="1109"/>
      <c r="AK54" s="1109"/>
      <c r="AL54" s="1109"/>
      <c r="AM54" s="1109"/>
      <c r="AN54" s="1109"/>
      <c r="AO54" s="1109"/>
      <c r="AP54" s="1109"/>
      <c r="AQ54" s="1109"/>
      <c r="AR54" s="1109"/>
      <c r="AS54" s="1109"/>
      <c r="AT54" s="1109"/>
      <c r="AU54" s="1109"/>
      <c r="AV54" s="1109"/>
      <c r="AW54" s="1109"/>
      <c r="AX54" s="1109"/>
      <c r="AY54" s="1109"/>
      <c r="AZ54" s="1109"/>
      <c r="BA54" s="1109"/>
      <c r="BB54" s="1109"/>
      <c r="BC54" s="1109"/>
      <c r="BD54" s="1109"/>
      <c r="BE54" s="1109"/>
      <c r="BF54" s="1109"/>
      <c r="BG54" s="1109"/>
      <c r="BH54" s="1109"/>
      <c r="BI54" s="1109"/>
      <c r="BJ54" s="1109"/>
      <c r="BK54" s="1109"/>
      <c r="BL54" s="1109"/>
      <c r="BM54" s="1109"/>
      <c r="BN54" s="1109"/>
      <c r="BO54" s="1109"/>
      <c r="BP54" s="1109"/>
      <c r="BQ54" s="1109"/>
      <c r="BR54" s="1109"/>
      <c r="BS54" s="1109"/>
      <c r="BT54" s="1109"/>
      <c r="BU54" s="1109"/>
      <c r="BV54" s="1109"/>
      <c r="BW54" s="1109"/>
      <c r="BX54" s="1109"/>
      <c r="BY54" s="1109"/>
      <c r="BZ54" s="1109"/>
      <c r="CA54" s="1109"/>
      <c r="CB54" s="1109"/>
      <c r="CC54" s="1109"/>
      <c r="CD54" s="1109"/>
      <c r="CE54" s="1109"/>
      <c r="CF54" s="1109"/>
      <c r="CG54" s="1109"/>
      <c r="CH54" s="186"/>
      <c r="CI54" s="99"/>
      <c r="CJ54" s="1110"/>
      <c r="CK54" s="1110"/>
      <c r="CL54" s="1110"/>
      <c r="CM54" s="1110"/>
      <c r="CN54" s="1110"/>
      <c r="CO54" s="1110"/>
      <c r="CP54" s="1110"/>
      <c r="CQ54" s="1110"/>
      <c r="CR54" s="1110"/>
      <c r="CS54" s="1110"/>
      <c r="CT54" s="1110"/>
      <c r="CU54" s="1110"/>
      <c r="CV54" s="1110"/>
      <c r="CW54" s="1110"/>
      <c r="CX54" s="1110"/>
      <c r="CY54" s="1110"/>
      <c r="CZ54" s="1110"/>
      <c r="DA54" s="1110"/>
      <c r="DB54" s="1110"/>
      <c r="DC54" s="1110"/>
      <c r="DD54" s="1110"/>
      <c r="DE54" s="1110"/>
      <c r="DF54" s="1110"/>
      <c r="DG54" s="1110"/>
      <c r="DH54" s="1110"/>
      <c r="DI54" s="1110"/>
      <c r="DJ54" s="1110"/>
      <c r="DK54" s="1110"/>
      <c r="DL54" s="1110"/>
      <c r="DM54" s="1110"/>
      <c r="DN54" s="1110"/>
      <c r="DO54" s="1110"/>
      <c r="DP54" s="1110"/>
      <c r="DQ54" s="1110"/>
      <c r="DR54" s="1110"/>
      <c r="DS54" s="1110"/>
      <c r="DT54" s="1110"/>
      <c r="DU54" s="1110"/>
      <c r="DV54" s="1110"/>
      <c r="DW54" s="1110"/>
      <c r="DX54" s="1110"/>
      <c r="DY54" s="1110"/>
      <c r="DZ54" s="1110"/>
      <c r="EA54" s="1110"/>
      <c r="EB54" s="1110"/>
      <c r="EC54" s="1110"/>
      <c r="ED54" s="1110"/>
      <c r="EE54" s="1110"/>
      <c r="EF54" s="1110"/>
      <c r="EG54" s="1110"/>
      <c r="EH54" s="1110"/>
      <c r="EI54" s="1110"/>
      <c r="EJ54" s="1110"/>
      <c r="EK54" s="1110"/>
      <c r="EL54" s="1110"/>
      <c r="EM54" s="1110"/>
      <c r="EN54" s="1110"/>
      <c r="EO54" s="1110"/>
      <c r="EP54" s="1110"/>
      <c r="EQ54" s="1110"/>
      <c r="ER54" s="1110"/>
      <c r="ES54" s="1110"/>
      <c r="ET54" s="1110"/>
      <c r="EU54" s="1110"/>
      <c r="EV54" s="1110"/>
      <c r="EW54" s="1110"/>
      <c r="EX54" s="1110"/>
      <c r="EY54" s="1110"/>
      <c r="EZ54" s="1110"/>
      <c r="FA54" s="1110"/>
      <c r="FB54" s="1110"/>
      <c r="FC54" s="1110"/>
      <c r="FD54" s="1110"/>
      <c r="FE54" s="1110"/>
      <c r="FF54" s="1110"/>
      <c r="FG54" s="1110"/>
      <c r="FH54" s="1110"/>
      <c r="FI54" s="1110"/>
      <c r="FJ54" s="1110"/>
      <c r="FK54" s="1110"/>
      <c r="FL54" s="1110"/>
      <c r="FM54" s="1110"/>
      <c r="FN54" s="1110"/>
      <c r="FO54" s="1110"/>
      <c r="FP54" s="442"/>
    </row>
    <row r="55" spans="1:172" s="60" customFormat="1" ht="16.5" customHeight="1" x14ac:dyDescent="0.15">
      <c r="B55" s="337"/>
      <c r="C55" s="337"/>
      <c r="D55" s="337"/>
      <c r="E55" s="337"/>
      <c r="F55" s="337"/>
      <c r="G55" s="337"/>
      <c r="H55" s="337"/>
      <c r="I55" s="337"/>
      <c r="J55" s="337"/>
      <c r="K55" s="337"/>
      <c r="L55" s="337"/>
      <c r="M55" s="337"/>
      <c r="N55" s="337"/>
      <c r="O55" s="337"/>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c r="BG55" s="443"/>
      <c r="BH55" s="337"/>
      <c r="BI55" s="337"/>
      <c r="BJ55" s="337"/>
      <c r="BK55" s="337"/>
      <c r="BL55" s="337"/>
      <c r="BM55" s="337"/>
      <c r="BN55" s="337"/>
      <c r="BO55" s="337"/>
      <c r="BP55" s="337"/>
      <c r="BQ55" s="337"/>
      <c r="BR55" s="337"/>
      <c r="BS55" s="337"/>
      <c r="BT55" s="337"/>
      <c r="BU55" s="337"/>
      <c r="BV55" s="337"/>
      <c r="BW55" s="337"/>
      <c r="BX55" s="337"/>
      <c r="BY55" s="337"/>
      <c r="BZ55" s="337"/>
      <c r="CA55" s="337"/>
      <c r="CB55" s="337"/>
      <c r="CC55" s="337"/>
      <c r="CD55" s="337"/>
      <c r="CE55" s="337"/>
      <c r="CF55" s="337"/>
      <c r="CG55" s="337"/>
      <c r="CH55" s="337"/>
      <c r="CI55" s="337"/>
      <c r="CJ55" s="337"/>
      <c r="CK55" s="337"/>
      <c r="CL55" s="337"/>
      <c r="CM55" s="337"/>
      <c r="CN55" s="337"/>
      <c r="CO55" s="337"/>
      <c r="CP55" s="337"/>
      <c r="CQ55" s="337"/>
      <c r="CR55" s="337"/>
      <c r="CS55" s="337"/>
      <c r="CT55" s="337"/>
      <c r="CU55" s="337"/>
      <c r="CV55" s="337"/>
      <c r="CW55" s="337"/>
      <c r="CX55" s="337"/>
      <c r="CY55" s="337"/>
      <c r="CZ55" s="337"/>
      <c r="DA55" s="337"/>
      <c r="DB55" s="337"/>
      <c r="DC55" s="337"/>
      <c r="DD55" s="337"/>
      <c r="DE55" s="337"/>
      <c r="DF55" s="337"/>
      <c r="DG55" s="337"/>
      <c r="DH55" s="337"/>
      <c r="DI55" s="337"/>
      <c r="DJ55" s="337"/>
      <c r="DK55" s="337"/>
      <c r="DL55" s="337"/>
      <c r="DM55" s="337"/>
      <c r="DN55" s="337"/>
      <c r="DO55" s="337"/>
      <c r="DP55" s="337"/>
      <c r="DQ55" s="337"/>
      <c r="DR55" s="337"/>
      <c r="DS55" s="337"/>
      <c r="DT55" s="337"/>
      <c r="DU55" s="337"/>
      <c r="DV55" s="337"/>
      <c r="DW55" s="337"/>
      <c r="DX55" s="337"/>
      <c r="DY55" s="337"/>
      <c r="DZ55" s="337"/>
      <c r="EA55" s="337"/>
      <c r="EB55" s="337"/>
      <c r="EC55" s="337"/>
      <c r="ED55" s="337"/>
      <c r="EE55" s="337"/>
      <c r="EF55" s="337"/>
      <c r="EG55" s="337"/>
      <c r="EH55" s="337"/>
      <c r="EI55" s="337"/>
      <c r="EJ55" s="337"/>
      <c r="EK55" s="337"/>
      <c r="EL55" s="337"/>
      <c r="EM55" s="337"/>
      <c r="EN55" s="337"/>
      <c r="EO55" s="337"/>
      <c r="EP55" s="337"/>
      <c r="EQ55" s="337"/>
      <c r="ER55" s="337"/>
      <c r="ES55" s="337"/>
      <c r="ET55" s="337"/>
      <c r="EU55" s="337"/>
      <c r="EV55" s="337"/>
      <c r="EW55" s="337"/>
      <c r="EX55" s="337"/>
      <c r="EY55" s="337"/>
      <c r="EZ55" s="337"/>
      <c r="FA55" s="337"/>
      <c r="FB55" s="337"/>
      <c r="FC55" s="337"/>
      <c r="FD55" s="337"/>
      <c r="FE55" s="337"/>
      <c r="FF55" s="337"/>
      <c r="FG55" s="337"/>
      <c r="FH55" s="337"/>
      <c r="FI55" s="337"/>
      <c r="FJ55" s="337"/>
      <c r="FK55" s="337"/>
      <c r="FL55" s="337"/>
      <c r="FM55" s="337"/>
      <c r="FN55" s="337"/>
      <c r="FO55" s="337"/>
      <c r="FP55" s="337"/>
    </row>
    <row r="56" spans="1:172" s="60" customFormat="1" ht="16.5" customHeight="1" x14ac:dyDescent="0.15">
      <c r="B56" s="337"/>
      <c r="C56" s="337"/>
      <c r="D56" s="337"/>
      <c r="E56" s="337"/>
      <c r="F56" s="337"/>
      <c r="G56" s="337"/>
      <c r="H56" s="337"/>
      <c r="I56" s="337"/>
      <c r="J56" s="337"/>
      <c r="K56" s="337"/>
      <c r="L56" s="337"/>
      <c r="M56" s="337"/>
      <c r="N56" s="337"/>
      <c r="O56" s="337"/>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443"/>
      <c r="AY56" s="443"/>
      <c r="AZ56" s="443"/>
      <c r="BA56" s="443"/>
      <c r="BB56" s="443"/>
      <c r="BC56" s="443"/>
      <c r="BD56" s="443"/>
      <c r="BE56" s="443"/>
      <c r="BF56" s="443"/>
      <c r="BG56" s="443"/>
      <c r="BH56" s="337"/>
      <c r="BI56" s="337"/>
      <c r="BJ56" s="337"/>
      <c r="BK56" s="337"/>
      <c r="BL56" s="337"/>
      <c r="BM56" s="337"/>
      <c r="BN56" s="337"/>
      <c r="BO56" s="337"/>
      <c r="BP56" s="337"/>
      <c r="BQ56" s="337"/>
      <c r="BR56" s="337"/>
      <c r="BS56" s="337"/>
      <c r="BT56" s="337"/>
      <c r="BU56" s="337"/>
      <c r="BV56" s="337"/>
      <c r="BW56" s="337"/>
      <c r="BX56" s="337"/>
      <c r="BY56" s="337"/>
      <c r="BZ56" s="337"/>
      <c r="CA56" s="337"/>
      <c r="CB56" s="337"/>
      <c r="CC56" s="337"/>
      <c r="CD56" s="337"/>
      <c r="CE56" s="337"/>
      <c r="CF56" s="337"/>
      <c r="CG56" s="337"/>
      <c r="CH56" s="337"/>
      <c r="CI56" s="337"/>
      <c r="CJ56" s="337"/>
      <c r="CK56" s="337"/>
      <c r="CL56" s="337"/>
      <c r="CM56" s="337"/>
      <c r="CN56" s="337"/>
      <c r="CO56" s="337"/>
      <c r="CP56" s="337"/>
      <c r="CQ56" s="337"/>
      <c r="CR56" s="337"/>
      <c r="CS56" s="337"/>
      <c r="CT56" s="337"/>
      <c r="CU56" s="337"/>
      <c r="CV56" s="337"/>
      <c r="CW56" s="337"/>
      <c r="CX56" s="337"/>
      <c r="CY56" s="337"/>
      <c r="CZ56" s="337"/>
      <c r="DA56" s="337"/>
      <c r="DB56" s="337"/>
      <c r="DC56" s="337"/>
      <c r="DD56" s="337"/>
      <c r="DE56" s="337"/>
      <c r="DF56" s="337"/>
      <c r="DG56" s="337"/>
      <c r="DH56" s="337"/>
      <c r="DI56" s="337"/>
      <c r="DJ56" s="337"/>
      <c r="DK56" s="337"/>
      <c r="DL56" s="337"/>
      <c r="DM56" s="337"/>
      <c r="DN56" s="337"/>
      <c r="DO56" s="337"/>
      <c r="DP56" s="337"/>
      <c r="DQ56" s="337"/>
      <c r="DR56" s="337"/>
      <c r="DS56" s="337"/>
      <c r="DT56" s="337"/>
      <c r="DU56" s="337"/>
      <c r="DV56" s="337"/>
      <c r="DW56" s="337"/>
      <c r="DX56" s="337"/>
      <c r="DY56" s="337"/>
      <c r="DZ56" s="337"/>
      <c r="EA56" s="337"/>
      <c r="EB56" s="337"/>
      <c r="EC56" s="337"/>
      <c r="ED56" s="337"/>
      <c r="EE56" s="337"/>
      <c r="EF56" s="337"/>
      <c r="EG56" s="337"/>
      <c r="EH56" s="337"/>
      <c r="EI56" s="337"/>
      <c r="EJ56" s="337"/>
      <c r="EK56" s="337"/>
      <c r="EL56" s="337"/>
      <c r="EM56" s="337"/>
      <c r="EN56" s="337"/>
      <c r="EO56" s="337"/>
      <c r="EP56" s="337"/>
      <c r="EQ56" s="337"/>
      <c r="ER56" s="337"/>
      <c r="ES56" s="337"/>
      <c r="ET56" s="337"/>
      <c r="EU56" s="337"/>
      <c r="EV56" s="337"/>
      <c r="EW56" s="337"/>
      <c r="EX56" s="337"/>
      <c r="EY56" s="337"/>
      <c r="EZ56" s="337"/>
      <c r="FA56" s="337"/>
      <c r="FB56" s="337"/>
      <c r="FC56" s="337"/>
      <c r="FD56" s="337"/>
      <c r="FE56" s="337"/>
      <c r="FF56" s="337"/>
      <c r="FG56" s="337"/>
      <c r="FH56" s="337"/>
      <c r="FI56" s="337"/>
      <c r="FJ56" s="337"/>
      <c r="FK56" s="337"/>
      <c r="FL56" s="337"/>
      <c r="FM56" s="337"/>
      <c r="FN56" s="337"/>
      <c r="FO56" s="337"/>
      <c r="FP56" s="337"/>
    </row>
    <row r="57" spans="1:172" s="60" customFormat="1" ht="16.5" customHeight="1" x14ac:dyDescent="0.15">
      <c r="B57" s="337"/>
      <c r="C57" s="337"/>
      <c r="D57" s="337"/>
      <c r="E57" s="337"/>
      <c r="F57" s="337"/>
      <c r="G57" s="337"/>
      <c r="H57" s="337"/>
      <c r="I57" s="337"/>
      <c r="J57" s="337"/>
      <c r="K57" s="337"/>
      <c r="L57" s="337"/>
      <c r="M57" s="337"/>
      <c r="N57" s="337"/>
      <c r="O57" s="337"/>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337"/>
      <c r="BI57" s="337"/>
      <c r="BJ57" s="337"/>
      <c r="BK57" s="337"/>
      <c r="BL57" s="337"/>
      <c r="BM57" s="337"/>
      <c r="BN57" s="337"/>
      <c r="BO57" s="337"/>
      <c r="BP57" s="337"/>
      <c r="BQ57" s="337"/>
      <c r="BR57" s="337"/>
      <c r="BS57" s="337"/>
      <c r="BT57" s="337"/>
      <c r="BU57" s="337"/>
      <c r="BV57" s="337"/>
      <c r="BW57" s="337"/>
      <c r="BX57" s="337"/>
      <c r="BY57" s="337"/>
      <c r="BZ57" s="337"/>
      <c r="CA57" s="337"/>
      <c r="CB57" s="337"/>
      <c r="CC57" s="337"/>
      <c r="CD57" s="337"/>
      <c r="CE57" s="337"/>
      <c r="CF57" s="337"/>
      <c r="CG57" s="337"/>
      <c r="CH57" s="337"/>
      <c r="CI57" s="337"/>
      <c r="CJ57" s="337"/>
      <c r="CK57" s="337"/>
      <c r="CL57" s="337"/>
      <c r="CM57" s="337"/>
      <c r="CN57" s="337"/>
      <c r="CO57" s="337"/>
      <c r="CP57" s="337"/>
      <c r="CQ57" s="337"/>
      <c r="CR57" s="337"/>
      <c r="CS57" s="337"/>
      <c r="CT57" s="337"/>
      <c r="CU57" s="337"/>
      <c r="CV57" s="337"/>
      <c r="CW57" s="337"/>
      <c r="CX57" s="337"/>
      <c r="CY57" s="337"/>
      <c r="CZ57" s="337"/>
      <c r="DA57" s="337"/>
      <c r="DB57" s="337"/>
      <c r="DC57" s="337"/>
      <c r="DD57" s="337"/>
      <c r="DE57" s="337"/>
      <c r="DF57" s="337"/>
      <c r="DG57" s="337"/>
      <c r="DH57" s="337"/>
      <c r="DI57" s="337"/>
      <c r="DJ57" s="337"/>
      <c r="DK57" s="337"/>
      <c r="DL57" s="337"/>
      <c r="DM57" s="337"/>
      <c r="DN57" s="337"/>
      <c r="DO57" s="337"/>
      <c r="DP57" s="337"/>
      <c r="DQ57" s="337"/>
      <c r="DR57" s="337"/>
      <c r="DS57" s="337"/>
      <c r="DT57" s="337"/>
      <c r="DU57" s="337"/>
      <c r="DV57" s="337"/>
      <c r="DW57" s="337"/>
      <c r="DX57" s="337"/>
      <c r="DY57" s="337"/>
      <c r="DZ57" s="337"/>
      <c r="EA57" s="337"/>
      <c r="EB57" s="337"/>
      <c r="EC57" s="337"/>
      <c r="ED57" s="337"/>
      <c r="EE57" s="337"/>
      <c r="EF57" s="337"/>
      <c r="EG57" s="337"/>
      <c r="EH57" s="337"/>
      <c r="EI57" s="337"/>
      <c r="EJ57" s="337"/>
      <c r="EK57" s="337"/>
      <c r="EL57" s="337"/>
      <c r="EM57" s="337"/>
      <c r="EN57" s="337"/>
      <c r="EO57" s="337"/>
      <c r="EP57" s="337"/>
      <c r="EQ57" s="337"/>
      <c r="ER57" s="337"/>
      <c r="ES57" s="337"/>
      <c r="ET57" s="337"/>
      <c r="EU57" s="337"/>
      <c r="EV57" s="337"/>
      <c r="EW57" s="337"/>
      <c r="EX57" s="337"/>
      <c r="EY57" s="337"/>
      <c r="EZ57" s="337"/>
      <c r="FA57" s="337"/>
      <c r="FB57" s="337"/>
      <c r="FC57" s="337"/>
      <c r="FD57" s="337"/>
      <c r="FE57" s="337"/>
      <c r="FF57" s="337"/>
      <c r="FG57" s="337"/>
      <c r="FH57" s="337"/>
      <c r="FI57" s="337"/>
      <c r="FJ57" s="337"/>
      <c r="FK57" s="337"/>
      <c r="FL57" s="337"/>
      <c r="FM57" s="337"/>
      <c r="FN57" s="337"/>
      <c r="FO57" s="337"/>
      <c r="FP57" s="337"/>
    </row>
    <row r="58" spans="1:172" s="60" customFormat="1" ht="16.5" customHeight="1" x14ac:dyDescent="0.15">
      <c r="B58" s="337"/>
      <c r="C58" s="337"/>
      <c r="D58" s="337"/>
      <c r="E58" s="337"/>
      <c r="F58" s="337"/>
      <c r="G58" s="337"/>
      <c r="H58" s="337"/>
      <c r="I58" s="337"/>
      <c r="J58" s="337"/>
      <c r="K58" s="337"/>
      <c r="L58" s="337"/>
      <c r="M58" s="337"/>
      <c r="N58" s="337"/>
      <c r="O58" s="337"/>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443"/>
      <c r="AY58" s="443"/>
      <c r="AZ58" s="443"/>
      <c r="BA58" s="443"/>
      <c r="BB58" s="443"/>
      <c r="BC58" s="443"/>
      <c r="BD58" s="443"/>
      <c r="BE58" s="443"/>
      <c r="BF58" s="443"/>
      <c r="BG58" s="443"/>
      <c r="BH58" s="337"/>
      <c r="BI58" s="337"/>
      <c r="BJ58" s="337"/>
      <c r="BK58" s="337"/>
      <c r="BL58" s="337"/>
      <c r="BM58" s="337"/>
      <c r="BN58" s="337"/>
      <c r="BO58" s="337"/>
      <c r="BP58" s="337"/>
      <c r="BQ58" s="337"/>
      <c r="BR58" s="337"/>
      <c r="BS58" s="337"/>
      <c r="BT58" s="337"/>
      <c r="BU58" s="337"/>
      <c r="BV58" s="337"/>
      <c r="BW58" s="337"/>
      <c r="BX58" s="337"/>
      <c r="BY58" s="337"/>
      <c r="BZ58" s="337"/>
      <c r="CA58" s="337"/>
      <c r="CB58" s="337"/>
      <c r="CC58" s="337"/>
      <c r="CD58" s="337"/>
      <c r="CE58" s="337"/>
      <c r="CF58" s="337"/>
      <c r="CG58" s="337"/>
      <c r="CH58" s="337"/>
      <c r="CI58" s="337"/>
      <c r="CJ58" s="337"/>
      <c r="CK58" s="337"/>
      <c r="CL58" s="337"/>
      <c r="CM58" s="337"/>
      <c r="CN58" s="337"/>
      <c r="CO58" s="337"/>
      <c r="CP58" s="337"/>
      <c r="CQ58" s="337"/>
      <c r="CR58" s="337"/>
      <c r="CS58" s="337"/>
      <c r="CT58" s="337"/>
      <c r="CU58" s="337"/>
      <c r="CV58" s="337"/>
      <c r="CW58" s="337"/>
      <c r="CX58" s="337"/>
      <c r="CY58" s="337"/>
      <c r="CZ58" s="337"/>
      <c r="DA58" s="337"/>
      <c r="DB58" s="337"/>
      <c r="DC58" s="337"/>
      <c r="DD58" s="337"/>
      <c r="DE58" s="337"/>
      <c r="DF58" s="337"/>
      <c r="DG58" s="337"/>
      <c r="DH58" s="337"/>
      <c r="DI58" s="337"/>
      <c r="DJ58" s="337"/>
      <c r="DK58" s="337"/>
      <c r="DL58" s="337"/>
      <c r="DM58" s="337"/>
      <c r="DN58" s="337"/>
      <c r="DO58" s="337"/>
      <c r="DP58" s="337"/>
      <c r="DQ58" s="337"/>
      <c r="DR58" s="337"/>
      <c r="DS58" s="337"/>
      <c r="DT58" s="337"/>
      <c r="DU58" s="337"/>
      <c r="DV58" s="337"/>
      <c r="DW58" s="337"/>
      <c r="DX58" s="337"/>
      <c r="DY58" s="337"/>
      <c r="DZ58" s="337"/>
      <c r="EA58" s="337"/>
      <c r="EB58" s="337"/>
      <c r="EC58" s="337"/>
      <c r="ED58" s="337"/>
      <c r="EE58" s="337"/>
      <c r="EF58" s="337"/>
      <c r="EG58" s="337"/>
      <c r="EH58" s="337"/>
      <c r="EI58" s="337"/>
      <c r="EJ58" s="337"/>
      <c r="EK58" s="337"/>
      <c r="EL58" s="337"/>
      <c r="EM58" s="337"/>
      <c r="EN58" s="337"/>
      <c r="EO58" s="337"/>
      <c r="EP58" s="337"/>
      <c r="EQ58" s="337"/>
      <c r="ER58" s="337"/>
      <c r="ES58" s="337"/>
      <c r="ET58" s="337"/>
      <c r="EU58" s="337"/>
      <c r="EV58" s="337"/>
      <c r="EW58" s="337"/>
      <c r="EX58" s="337"/>
      <c r="EY58" s="337"/>
      <c r="EZ58" s="337"/>
      <c r="FA58" s="337"/>
      <c r="FB58" s="337"/>
      <c r="FC58" s="337"/>
      <c r="FD58" s="337"/>
      <c r="FE58" s="337"/>
      <c r="FF58" s="337"/>
      <c r="FG58" s="337"/>
      <c r="FH58" s="337"/>
      <c r="FI58" s="337"/>
      <c r="FJ58" s="337"/>
      <c r="FK58" s="337"/>
      <c r="FL58" s="337"/>
      <c r="FM58" s="337"/>
      <c r="FN58" s="337"/>
      <c r="FO58" s="337"/>
      <c r="FP58" s="337"/>
    </row>
    <row r="59" spans="1:172" s="60" customFormat="1" ht="16.5" customHeight="1" x14ac:dyDescent="0.15">
      <c r="B59" s="337"/>
      <c r="C59" s="337"/>
      <c r="D59" s="337"/>
      <c r="E59" s="337"/>
      <c r="F59" s="337"/>
      <c r="G59" s="337"/>
      <c r="H59" s="337"/>
      <c r="I59" s="337"/>
      <c r="J59" s="337"/>
      <c r="K59" s="337"/>
      <c r="L59" s="337"/>
      <c r="M59" s="337"/>
      <c r="N59" s="337"/>
      <c r="O59" s="337"/>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443"/>
      <c r="AY59" s="443"/>
      <c r="AZ59" s="443"/>
      <c r="BA59" s="443"/>
      <c r="BB59" s="443"/>
      <c r="BC59" s="443"/>
      <c r="BD59" s="443"/>
      <c r="BE59" s="443"/>
      <c r="BF59" s="443"/>
      <c r="BG59" s="443"/>
      <c r="BH59" s="337"/>
      <c r="BI59" s="337"/>
      <c r="BJ59" s="337"/>
      <c r="BK59" s="337"/>
      <c r="BL59" s="337"/>
      <c r="BM59" s="337"/>
      <c r="BN59" s="337"/>
      <c r="BO59" s="337"/>
      <c r="BP59" s="337"/>
      <c r="BQ59" s="337"/>
      <c r="BR59" s="337"/>
      <c r="BS59" s="337"/>
      <c r="BT59" s="337"/>
      <c r="BU59" s="337"/>
      <c r="BV59" s="337"/>
      <c r="BW59" s="337"/>
      <c r="BX59" s="337"/>
      <c r="BY59" s="337"/>
      <c r="BZ59" s="337"/>
      <c r="CA59" s="337"/>
      <c r="CB59" s="337"/>
      <c r="CC59" s="337"/>
      <c r="CD59" s="337"/>
      <c r="CE59" s="337"/>
      <c r="CF59" s="337"/>
      <c r="CG59" s="337"/>
      <c r="CH59" s="337"/>
      <c r="CI59" s="337"/>
      <c r="CJ59" s="337"/>
      <c r="CK59" s="337"/>
      <c r="CL59" s="337"/>
      <c r="CM59" s="337"/>
      <c r="CN59" s="337"/>
      <c r="CO59" s="337"/>
      <c r="CP59" s="337"/>
      <c r="CQ59" s="337"/>
      <c r="CR59" s="337"/>
      <c r="CS59" s="337"/>
      <c r="CT59" s="337"/>
      <c r="CU59" s="337"/>
      <c r="CV59" s="337"/>
      <c r="CW59" s="337"/>
      <c r="CX59" s="337"/>
      <c r="CY59" s="337"/>
      <c r="CZ59" s="337"/>
      <c r="DA59" s="337"/>
      <c r="DB59" s="337"/>
      <c r="DC59" s="337"/>
      <c r="DD59" s="337"/>
      <c r="DE59" s="337"/>
      <c r="DF59" s="337"/>
      <c r="DG59" s="337"/>
      <c r="DH59" s="337"/>
      <c r="DI59" s="337"/>
      <c r="DJ59" s="337"/>
      <c r="DK59" s="337"/>
      <c r="DL59" s="337"/>
      <c r="DM59" s="337"/>
      <c r="DN59" s="337"/>
      <c r="DO59" s="337"/>
      <c r="DP59" s="337"/>
      <c r="DQ59" s="337"/>
      <c r="DR59" s="337"/>
      <c r="DS59" s="337"/>
      <c r="DT59" s="337"/>
      <c r="DU59" s="337"/>
      <c r="DV59" s="337"/>
      <c r="DW59" s="337"/>
      <c r="DX59" s="337"/>
      <c r="DY59" s="337"/>
      <c r="DZ59" s="337"/>
      <c r="EA59" s="337"/>
      <c r="EB59" s="337"/>
      <c r="EC59" s="337"/>
      <c r="ED59" s="337"/>
      <c r="EE59" s="337"/>
      <c r="EF59" s="337"/>
      <c r="EG59" s="337"/>
      <c r="EH59" s="337"/>
      <c r="EI59" s="337"/>
      <c r="EJ59" s="337"/>
      <c r="EK59" s="337"/>
      <c r="EL59" s="337"/>
      <c r="EM59" s="337"/>
      <c r="EN59" s="337"/>
      <c r="EO59" s="337"/>
      <c r="EP59" s="337"/>
      <c r="EQ59" s="337"/>
      <c r="ER59" s="337"/>
      <c r="ES59" s="337"/>
      <c r="ET59" s="337"/>
      <c r="EU59" s="337"/>
      <c r="EV59" s="337"/>
      <c r="EW59" s="337"/>
      <c r="EX59" s="337"/>
      <c r="EY59" s="337"/>
      <c r="EZ59" s="337"/>
      <c r="FA59" s="337"/>
      <c r="FB59" s="337"/>
      <c r="FC59" s="337"/>
      <c r="FD59" s="337"/>
      <c r="FE59" s="337"/>
      <c r="FF59" s="337"/>
      <c r="FG59" s="337"/>
      <c r="FH59" s="337"/>
      <c r="FI59" s="337"/>
      <c r="FJ59" s="337"/>
      <c r="FK59" s="337"/>
      <c r="FL59" s="337"/>
      <c r="FM59" s="337"/>
      <c r="FN59" s="337"/>
      <c r="FO59" s="337"/>
      <c r="FP59" s="337"/>
    </row>
    <row r="60" spans="1:172" s="60" customFormat="1" ht="16.5" customHeight="1" x14ac:dyDescent="0.15">
      <c r="B60" s="337"/>
      <c r="C60" s="337"/>
      <c r="D60" s="337"/>
      <c r="E60" s="337"/>
      <c r="F60" s="337"/>
      <c r="G60" s="337"/>
      <c r="H60" s="337"/>
      <c r="I60" s="337"/>
      <c r="J60" s="337"/>
      <c r="K60" s="337"/>
      <c r="L60" s="337"/>
      <c r="M60" s="337"/>
      <c r="N60" s="337"/>
      <c r="O60" s="337"/>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443"/>
      <c r="AY60" s="443"/>
      <c r="AZ60" s="443"/>
      <c r="BA60" s="443"/>
      <c r="BB60" s="443"/>
      <c r="BC60" s="443"/>
      <c r="BD60" s="443"/>
      <c r="BE60" s="443"/>
      <c r="BF60" s="443"/>
      <c r="BG60" s="443"/>
      <c r="BH60" s="337"/>
      <c r="BI60" s="337"/>
      <c r="BJ60" s="337"/>
      <c r="BK60" s="337"/>
      <c r="BL60" s="337"/>
      <c r="BM60" s="337"/>
      <c r="BN60" s="337"/>
      <c r="BO60" s="337"/>
      <c r="BP60" s="337"/>
      <c r="BQ60" s="337"/>
      <c r="BR60" s="337"/>
      <c r="BS60" s="337"/>
      <c r="BT60" s="337"/>
      <c r="BU60" s="337"/>
      <c r="BV60" s="337"/>
      <c r="BW60" s="337"/>
      <c r="BX60" s="337"/>
      <c r="BY60" s="337"/>
      <c r="BZ60" s="337"/>
      <c r="CA60" s="337"/>
      <c r="CB60" s="337"/>
      <c r="CC60" s="337"/>
      <c r="CD60" s="337"/>
      <c r="CE60" s="337"/>
      <c r="CF60" s="337"/>
      <c r="CG60" s="337"/>
      <c r="CH60" s="337"/>
      <c r="CI60" s="337"/>
      <c r="CJ60" s="337"/>
      <c r="CK60" s="337"/>
      <c r="CL60" s="337"/>
      <c r="CM60" s="337"/>
      <c r="CN60" s="337"/>
      <c r="CO60" s="337"/>
      <c r="CP60" s="337"/>
      <c r="CQ60" s="337"/>
      <c r="CR60" s="337"/>
      <c r="CS60" s="337"/>
      <c r="CT60" s="337"/>
      <c r="CU60" s="337"/>
      <c r="CV60" s="337"/>
      <c r="CW60" s="337"/>
      <c r="CX60" s="337"/>
      <c r="CY60" s="337"/>
      <c r="CZ60" s="337"/>
      <c r="DA60" s="337"/>
      <c r="DB60" s="337"/>
      <c r="DC60" s="337"/>
      <c r="DD60" s="337"/>
      <c r="DE60" s="337"/>
      <c r="DF60" s="337"/>
      <c r="DG60" s="337"/>
      <c r="DH60" s="337"/>
      <c r="DI60" s="337"/>
      <c r="DJ60" s="337"/>
      <c r="DK60" s="337"/>
      <c r="DL60" s="337"/>
      <c r="DM60" s="337"/>
      <c r="DN60" s="337"/>
      <c r="DO60" s="337"/>
      <c r="DP60" s="337"/>
      <c r="DQ60" s="337"/>
      <c r="DR60" s="337"/>
      <c r="DS60" s="337"/>
      <c r="DT60" s="337"/>
      <c r="DU60" s="337"/>
      <c r="DV60" s="337"/>
      <c r="DW60" s="337"/>
      <c r="DX60" s="337"/>
      <c r="DY60" s="337"/>
      <c r="DZ60" s="337"/>
      <c r="EA60" s="337"/>
      <c r="EB60" s="337"/>
      <c r="EC60" s="337"/>
      <c r="ED60" s="337"/>
      <c r="EE60" s="337"/>
      <c r="EF60" s="337"/>
      <c r="EG60" s="337"/>
      <c r="EH60" s="337"/>
      <c r="EI60" s="337"/>
      <c r="EJ60" s="337"/>
      <c r="EK60" s="337"/>
      <c r="EL60" s="337"/>
      <c r="EM60" s="337"/>
      <c r="EN60" s="337"/>
      <c r="EO60" s="337"/>
      <c r="EP60" s="337"/>
      <c r="EQ60" s="337"/>
      <c r="ER60" s="337"/>
      <c r="ES60" s="337"/>
      <c r="ET60" s="337"/>
      <c r="EU60" s="337"/>
      <c r="EV60" s="337"/>
      <c r="EW60" s="337"/>
      <c r="EX60" s="337"/>
      <c r="EY60" s="337"/>
      <c r="EZ60" s="337"/>
      <c r="FA60" s="337"/>
      <c r="FB60" s="337"/>
      <c r="FC60" s="337"/>
      <c r="FD60" s="337"/>
      <c r="FE60" s="337"/>
      <c r="FF60" s="337"/>
      <c r="FG60" s="337"/>
      <c r="FH60" s="337"/>
      <c r="FI60" s="337"/>
      <c r="FJ60" s="337"/>
      <c r="FK60" s="337"/>
      <c r="FL60" s="337"/>
      <c r="FM60" s="337"/>
      <c r="FN60" s="337"/>
      <c r="FO60" s="337"/>
      <c r="FP60" s="337"/>
    </row>
    <row r="61" spans="1:172" s="60" customFormat="1" ht="16.5" customHeight="1" x14ac:dyDescent="0.15">
      <c r="B61" s="337"/>
      <c r="C61" s="337"/>
      <c r="D61" s="337"/>
      <c r="E61" s="337"/>
      <c r="F61" s="337"/>
      <c r="G61" s="337"/>
      <c r="H61" s="337"/>
      <c r="I61" s="337"/>
      <c r="J61" s="337"/>
      <c r="K61" s="337"/>
      <c r="L61" s="337"/>
      <c r="M61" s="337"/>
      <c r="N61" s="337"/>
      <c r="O61" s="337"/>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443"/>
      <c r="AY61" s="443"/>
      <c r="AZ61" s="443"/>
      <c r="BA61" s="443"/>
      <c r="BB61" s="443"/>
      <c r="BC61" s="443"/>
      <c r="BD61" s="443"/>
      <c r="BE61" s="443"/>
      <c r="BF61" s="443"/>
      <c r="BG61" s="443"/>
      <c r="BH61" s="337"/>
      <c r="BI61" s="337"/>
      <c r="BJ61" s="337"/>
      <c r="BK61" s="337"/>
      <c r="BL61" s="337"/>
      <c r="BM61" s="337"/>
      <c r="BN61" s="337"/>
      <c r="BO61" s="337"/>
      <c r="BP61" s="337"/>
      <c r="BQ61" s="337"/>
      <c r="BR61" s="337"/>
      <c r="BS61" s="337"/>
      <c r="BT61" s="337"/>
      <c r="BU61" s="337"/>
      <c r="BV61" s="337"/>
      <c r="BW61" s="337"/>
      <c r="BX61" s="337"/>
      <c r="BY61" s="337"/>
      <c r="BZ61" s="337"/>
      <c r="CA61" s="337"/>
      <c r="CB61" s="337"/>
      <c r="CC61" s="337"/>
      <c r="CD61" s="337"/>
      <c r="CE61" s="337"/>
      <c r="CF61" s="337"/>
      <c r="CG61" s="337"/>
      <c r="CH61" s="337"/>
      <c r="CI61" s="337"/>
      <c r="CJ61" s="337"/>
      <c r="CK61" s="337"/>
      <c r="CL61" s="337"/>
      <c r="CM61" s="337"/>
      <c r="CN61" s="337"/>
      <c r="CO61" s="337"/>
      <c r="CP61" s="337"/>
      <c r="CQ61" s="337"/>
      <c r="CR61" s="337"/>
      <c r="CS61" s="337"/>
      <c r="CT61" s="337"/>
      <c r="CU61" s="337"/>
      <c r="CV61" s="337"/>
      <c r="CW61" s="337"/>
      <c r="CX61" s="337"/>
      <c r="CY61" s="337"/>
      <c r="CZ61" s="337"/>
      <c r="DA61" s="337"/>
      <c r="DB61" s="337"/>
      <c r="DC61" s="337"/>
      <c r="DD61" s="337"/>
      <c r="DE61" s="337"/>
      <c r="DF61" s="337"/>
      <c r="DG61" s="337"/>
      <c r="DH61" s="337"/>
      <c r="DI61" s="337"/>
      <c r="DJ61" s="337"/>
      <c r="DK61" s="337"/>
      <c r="DL61" s="337"/>
      <c r="DM61" s="337"/>
      <c r="DN61" s="337"/>
      <c r="DO61" s="337"/>
      <c r="DP61" s="337"/>
      <c r="DQ61" s="337"/>
      <c r="DR61" s="337"/>
      <c r="DS61" s="337"/>
      <c r="DT61" s="337"/>
      <c r="DU61" s="337"/>
      <c r="DV61" s="337"/>
      <c r="DW61" s="337"/>
      <c r="DX61" s="337"/>
      <c r="DY61" s="337"/>
      <c r="DZ61" s="337"/>
      <c r="EA61" s="337"/>
      <c r="EB61" s="337"/>
      <c r="EC61" s="337"/>
      <c r="ED61" s="337"/>
      <c r="EE61" s="337"/>
      <c r="EF61" s="337"/>
      <c r="EG61" s="337"/>
      <c r="EH61" s="337"/>
      <c r="EI61" s="337"/>
      <c r="EJ61" s="337"/>
      <c r="EK61" s="337"/>
      <c r="EL61" s="337"/>
      <c r="EM61" s="337"/>
      <c r="EN61" s="337"/>
      <c r="EO61" s="337"/>
      <c r="EP61" s="337"/>
      <c r="EQ61" s="337"/>
      <c r="ER61" s="337"/>
      <c r="ES61" s="337"/>
      <c r="ET61" s="337"/>
      <c r="EU61" s="337"/>
      <c r="EV61" s="337"/>
      <c r="EW61" s="337"/>
      <c r="EX61" s="337"/>
      <c r="EY61" s="337"/>
      <c r="EZ61" s="337"/>
      <c r="FA61" s="337"/>
      <c r="FB61" s="337"/>
      <c r="FC61" s="337"/>
      <c r="FD61" s="337"/>
      <c r="FE61" s="337"/>
      <c r="FF61" s="337"/>
      <c r="FG61" s="337"/>
      <c r="FH61" s="337"/>
      <c r="FI61" s="337"/>
      <c r="FJ61" s="337"/>
      <c r="FK61" s="337"/>
      <c r="FL61" s="337"/>
      <c r="FM61" s="337"/>
      <c r="FN61" s="337"/>
      <c r="FO61" s="337"/>
      <c r="FP61" s="337"/>
    </row>
    <row r="62" spans="1:172" s="60" customFormat="1" ht="16.5" customHeight="1" x14ac:dyDescent="0.15">
      <c r="B62" s="337"/>
      <c r="C62" s="337"/>
      <c r="D62" s="337"/>
      <c r="E62" s="337"/>
      <c r="F62" s="337"/>
      <c r="G62" s="337"/>
      <c r="H62" s="337"/>
      <c r="I62" s="337"/>
      <c r="J62" s="337"/>
      <c r="K62" s="337"/>
      <c r="L62" s="337"/>
      <c r="M62" s="337"/>
      <c r="N62" s="337"/>
      <c r="O62" s="337"/>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37"/>
      <c r="DF62" s="337"/>
      <c r="DG62" s="337"/>
      <c r="DH62" s="337"/>
      <c r="DI62" s="337"/>
      <c r="DJ62" s="337"/>
      <c r="DK62" s="337"/>
      <c r="DL62" s="337"/>
      <c r="DM62" s="337"/>
      <c r="DN62" s="337"/>
      <c r="DO62" s="337"/>
      <c r="DP62" s="337"/>
      <c r="DQ62" s="337"/>
      <c r="DR62" s="337"/>
      <c r="DS62" s="337"/>
      <c r="DT62" s="337"/>
      <c r="DU62" s="337"/>
      <c r="DV62" s="337"/>
      <c r="DW62" s="337"/>
      <c r="DX62" s="337"/>
      <c r="DY62" s="337"/>
      <c r="DZ62" s="337"/>
      <c r="EA62" s="337"/>
      <c r="EB62" s="337"/>
      <c r="EC62" s="337"/>
      <c r="ED62" s="337"/>
      <c r="EE62" s="337"/>
      <c r="EF62" s="337"/>
      <c r="EG62" s="337"/>
      <c r="EH62" s="337"/>
      <c r="EI62" s="337"/>
      <c r="EJ62" s="337"/>
      <c r="EK62" s="337"/>
      <c r="EL62" s="337"/>
      <c r="EM62" s="337"/>
      <c r="EN62" s="337"/>
      <c r="EO62" s="337"/>
      <c r="EP62" s="337"/>
      <c r="EQ62" s="337"/>
      <c r="ER62" s="337"/>
      <c r="ES62" s="337"/>
      <c r="ET62" s="337"/>
      <c r="EU62" s="337"/>
      <c r="EV62" s="337"/>
      <c r="EW62" s="337"/>
      <c r="EX62" s="337"/>
      <c r="EY62" s="337"/>
      <c r="EZ62" s="337"/>
      <c r="FA62" s="337"/>
      <c r="FB62" s="337"/>
      <c r="FC62" s="337"/>
      <c r="FD62" s="337"/>
      <c r="FE62" s="337"/>
      <c r="FF62" s="337"/>
      <c r="FG62" s="337"/>
      <c r="FH62" s="337"/>
      <c r="FI62" s="337"/>
      <c r="FJ62" s="337"/>
      <c r="FK62" s="337"/>
      <c r="FL62" s="337"/>
      <c r="FM62" s="337"/>
      <c r="FN62" s="337"/>
      <c r="FO62" s="337"/>
      <c r="FP62" s="337"/>
    </row>
    <row r="63" spans="1:172" s="60" customFormat="1" ht="16.5" customHeight="1" x14ac:dyDescent="0.15">
      <c r="B63" s="337"/>
      <c r="C63" s="337"/>
      <c r="D63" s="337"/>
      <c r="E63" s="337"/>
      <c r="F63" s="337"/>
      <c r="G63" s="337"/>
      <c r="H63" s="337"/>
      <c r="I63" s="337"/>
      <c r="J63" s="337"/>
      <c r="K63" s="337"/>
      <c r="L63" s="337"/>
      <c r="M63" s="337"/>
      <c r="N63" s="337"/>
      <c r="O63" s="337"/>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443"/>
      <c r="AY63" s="443"/>
      <c r="AZ63" s="443"/>
      <c r="BA63" s="443"/>
      <c r="BB63" s="443"/>
      <c r="BC63" s="443"/>
      <c r="BD63" s="443"/>
      <c r="BE63" s="443"/>
      <c r="BF63" s="443"/>
      <c r="BG63" s="443"/>
      <c r="BH63" s="337"/>
      <c r="BI63" s="337"/>
      <c r="BJ63" s="337"/>
      <c r="BK63" s="337"/>
      <c r="BL63" s="337"/>
      <c r="BM63" s="337"/>
      <c r="BN63" s="337"/>
      <c r="BO63" s="337"/>
      <c r="BP63" s="337"/>
      <c r="BQ63" s="337"/>
      <c r="BR63" s="337"/>
      <c r="BS63" s="337"/>
      <c r="BT63" s="337"/>
      <c r="BU63" s="337"/>
      <c r="BV63" s="337"/>
      <c r="BW63" s="337"/>
      <c r="BX63" s="337"/>
      <c r="BY63" s="337"/>
      <c r="BZ63" s="337"/>
      <c r="CA63" s="337"/>
      <c r="CB63" s="337"/>
      <c r="CC63" s="337"/>
      <c r="CD63" s="337"/>
      <c r="CE63" s="337"/>
      <c r="CF63" s="337"/>
      <c r="CG63" s="337"/>
      <c r="CH63" s="337"/>
      <c r="CI63" s="337"/>
      <c r="CJ63" s="337"/>
      <c r="CK63" s="337"/>
      <c r="CL63" s="337"/>
      <c r="CM63" s="337"/>
      <c r="CN63" s="337"/>
      <c r="CO63" s="337"/>
      <c r="CP63" s="337"/>
      <c r="CQ63" s="337"/>
      <c r="CR63" s="337"/>
      <c r="CS63" s="337"/>
      <c r="CT63" s="337"/>
      <c r="CU63" s="337"/>
      <c r="CV63" s="337"/>
      <c r="CW63" s="337"/>
      <c r="CX63" s="337"/>
      <c r="CY63" s="337"/>
      <c r="CZ63" s="337"/>
      <c r="DA63" s="337"/>
      <c r="DB63" s="337"/>
      <c r="DC63" s="337"/>
      <c r="DD63" s="337"/>
      <c r="DE63" s="337"/>
      <c r="DF63" s="337"/>
      <c r="DG63" s="337"/>
      <c r="DH63" s="337"/>
      <c r="DI63" s="337"/>
      <c r="DJ63" s="337"/>
      <c r="DK63" s="337"/>
      <c r="DL63" s="337"/>
      <c r="DM63" s="337"/>
      <c r="DN63" s="337"/>
      <c r="DO63" s="337"/>
      <c r="DP63" s="337"/>
      <c r="DQ63" s="337"/>
      <c r="DR63" s="337"/>
      <c r="DS63" s="337"/>
      <c r="DT63" s="337"/>
      <c r="DU63" s="337"/>
      <c r="DV63" s="337"/>
      <c r="DW63" s="337"/>
      <c r="DX63" s="337"/>
      <c r="DY63" s="337"/>
      <c r="DZ63" s="337"/>
      <c r="EA63" s="337"/>
      <c r="EB63" s="337"/>
      <c r="EC63" s="337"/>
      <c r="ED63" s="337"/>
      <c r="EE63" s="337"/>
      <c r="EF63" s="337"/>
      <c r="EG63" s="337"/>
      <c r="EH63" s="337"/>
      <c r="EI63" s="337"/>
      <c r="EJ63" s="337"/>
      <c r="EK63" s="337"/>
      <c r="EL63" s="337"/>
      <c r="EM63" s="337"/>
      <c r="EN63" s="337"/>
      <c r="EO63" s="337"/>
      <c r="EP63" s="337"/>
      <c r="EQ63" s="337"/>
      <c r="ER63" s="337"/>
      <c r="ES63" s="337"/>
      <c r="ET63" s="337"/>
      <c r="EU63" s="337"/>
      <c r="EV63" s="337"/>
      <c r="EW63" s="337"/>
      <c r="EX63" s="337"/>
      <c r="EY63" s="337"/>
      <c r="EZ63" s="337"/>
      <c r="FA63" s="337"/>
      <c r="FB63" s="337"/>
      <c r="FC63" s="337"/>
      <c r="FD63" s="337"/>
      <c r="FE63" s="337"/>
      <c r="FF63" s="337"/>
      <c r="FG63" s="337"/>
      <c r="FH63" s="337"/>
      <c r="FI63" s="337"/>
      <c r="FJ63" s="337"/>
      <c r="FK63" s="337"/>
      <c r="FL63" s="337"/>
      <c r="FM63" s="337"/>
      <c r="FN63" s="337"/>
      <c r="FO63" s="337"/>
      <c r="FP63" s="337"/>
    </row>
    <row r="64" spans="1:172" s="62" customFormat="1" ht="13.5" customHeight="1" x14ac:dyDescent="0.15">
      <c r="B64" s="33"/>
      <c r="C64" s="340" t="s">
        <v>424</v>
      </c>
      <c r="D64" s="6"/>
      <c r="E64" s="11"/>
      <c r="F64" s="11"/>
      <c r="G64" s="11"/>
      <c r="H64" s="11"/>
      <c r="I64" s="11"/>
      <c r="J64" s="1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21"/>
      <c r="DR64" s="21"/>
      <c r="DS64" s="21"/>
      <c r="DT64" s="21"/>
      <c r="DU64" s="21"/>
      <c r="DV64" s="21"/>
      <c r="DW64" s="21"/>
      <c r="DX64" s="21"/>
      <c r="DY64" s="21"/>
      <c r="DZ64" s="21"/>
      <c r="EA64" s="21"/>
      <c r="EB64" s="21"/>
      <c r="EC64" s="21"/>
      <c r="ED64" s="21"/>
      <c r="EE64" s="21"/>
      <c r="EF64" s="21"/>
      <c r="EG64" s="21"/>
      <c r="EH64" s="21"/>
      <c r="EI64" s="21"/>
      <c r="EJ64" s="21"/>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row>
    <row r="65" spans="2:172" s="22" customFormat="1" ht="24.75" customHeight="1" x14ac:dyDescent="0.2">
      <c r="B65" s="11"/>
      <c r="C65" s="1095" t="s">
        <v>425</v>
      </c>
      <c r="D65" s="1095"/>
      <c r="E65" s="1095"/>
      <c r="F65" s="1095"/>
      <c r="G65" s="1095"/>
      <c r="H65" s="1095"/>
      <c r="I65" s="1095"/>
      <c r="J65" s="1095"/>
      <c r="K65" s="1095"/>
      <c r="L65" s="1095"/>
      <c r="M65" s="1096"/>
      <c r="N65" s="1096"/>
      <c r="O65" s="1096"/>
      <c r="P65" s="1096"/>
      <c r="Q65" s="1096"/>
      <c r="R65" s="1096"/>
      <c r="S65" s="1096"/>
      <c r="T65" s="1096"/>
      <c r="U65" s="1096"/>
      <c r="V65" s="1096"/>
      <c r="W65" s="1096"/>
      <c r="X65" s="1096"/>
      <c r="Y65" s="1096"/>
      <c r="Z65" s="1096"/>
      <c r="AA65" s="1096"/>
      <c r="AB65" s="1096"/>
      <c r="AC65" s="1096"/>
      <c r="AD65" s="1096"/>
      <c r="AE65" s="1096"/>
      <c r="AF65" s="1096"/>
      <c r="AG65" s="1096"/>
      <c r="AH65" s="1096"/>
      <c r="AI65" s="1096"/>
      <c r="AJ65" s="1096"/>
      <c r="AK65" s="1096"/>
      <c r="AL65" s="1096"/>
      <c r="AM65" s="1096"/>
      <c r="AN65" s="1096"/>
      <c r="AO65" s="1096"/>
      <c r="AP65" s="1096"/>
      <c r="AQ65" s="1096"/>
      <c r="AR65" s="1096"/>
      <c r="AS65" s="1096"/>
      <c r="AT65" s="1096"/>
      <c r="AU65" s="1096"/>
      <c r="AV65" s="1096"/>
      <c r="AW65" s="1096"/>
      <c r="AX65" s="1096"/>
      <c r="AY65" s="1096"/>
      <c r="AZ65" s="1096"/>
      <c r="BA65" s="1096"/>
      <c r="BB65" s="1096"/>
      <c r="BC65" s="11"/>
      <c r="BD65" s="11"/>
      <c r="BE65" s="11"/>
      <c r="BF65" s="11"/>
      <c r="BG65" s="1095" t="s">
        <v>87</v>
      </c>
      <c r="BH65" s="1095"/>
      <c r="BI65" s="1095"/>
      <c r="BJ65" s="1095"/>
      <c r="BK65" s="1095"/>
      <c r="BL65" s="1095"/>
      <c r="BM65" s="1095"/>
      <c r="BN65" s="1095"/>
      <c r="BO65" s="1095"/>
      <c r="BP65" s="1095"/>
      <c r="BQ65" s="1095"/>
      <c r="BR65" s="1095"/>
      <c r="BS65" s="1095"/>
      <c r="BT65" s="1096"/>
      <c r="BU65" s="1096"/>
      <c r="BV65" s="1096"/>
      <c r="BW65" s="1096"/>
      <c r="BX65" s="1096"/>
      <c r="BY65" s="1096"/>
      <c r="BZ65" s="1096"/>
      <c r="CA65" s="1096"/>
      <c r="CB65" s="1096"/>
      <c r="CC65" s="1096"/>
      <c r="CD65" s="1096"/>
      <c r="CE65" s="1096"/>
      <c r="CF65" s="1096"/>
      <c r="CG65" s="1096"/>
      <c r="CH65" s="1096"/>
      <c r="CI65" s="1096"/>
      <c r="CJ65" s="1096"/>
      <c r="CK65" s="1096"/>
      <c r="CL65" s="1096"/>
      <c r="CM65" s="1096"/>
      <c r="CN65" s="1096"/>
      <c r="CO65" s="1096"/>
      <c r="CP65" s="1096"/>
      <c r="CQ65" s="1096"/>
      <c r="CR65" s="1096"/>
      <c r="CS65" s="1096"/>
      <c r="CT65" s="1096"/>
      <c r="CU65" s="1096"/>
      <c r="CV65" s="1096"/>
      <c r="CW65" s="1096"/>
      <c r="CX65" s="1096"/>
      <c r="CY65" s="1096"/>
      <c r="CZ65" s="1096"/>
      <c r="DA65" s="1096"/>
      <c r="DB65" s="1096"/>
      <c r="DC65" s="1096"/>
      <c r="DD65" s="1096"/>
      <c r="DE65" s="1096"/>
      <c r="DF65" s="1096"/>
      <c r="DG65" s="1096"/>
      <c r="DH65" s="1096"/>
      <c r="DI65" s="1096"/>
      <c r="DJ65" s="1096"/>
      <c r="DK65" s="1096"/>
      <c r="DL65" s="1096"/>
      <c r="DM65" s="1096"/>
      <c r="DN65" s="1096"/>
      <c r="DO65" s="1096"/>
      <c r="DP65" s="357"/>
      <c r="DQ65" s="11"/>
      <c r="DR65" s="11"/>
      <c r="DS65" s="11"/>
      <c r="DT65" s="1095" t="s">
        <v>86</v>
      </c>
      <c r="DU65" s="1095"/>
      <c r="DV65" s="1095"/>
      <c r="DW65" s="1095"/>
      <c r="DX65" s="1095"/>
      <c r="DY65" s="1095"/>
      <c r="DZ65" s="1095"/>
      <c r="EA65" s="1095"/>
      <c r="EB65" s="1095"/>
      <c r="EC65" s="1095"/>
      <c r="ED65" s="1095"/>
      <c r="EE65" s="1095"/>
      <c r="EF65" s="1095"/>
      <c r="EG65" s="1095"/>
      <c r="EH65" s="1096"/>
      <c r="EI65" s="1096"/>
      <c r="EJ65" s="1096"/>
      <c r="EK65" s="1096"/>
      <c r="EL65" s="1096"/>
      <c r="EM65" s="1096"/>
      <c r="EN65" s="1096"/>
      <c r="EO65" s="1096"/>
      <c r="EP65" s="1096"/>
      <c r="EQ65" s="1096"/>
      <c r="ER65" s="1096"/>
      <c r="ES65" s="1096"/>
      <c r="ET65" s="1096"/>
      <c r="EU65" s="1096"/>
      <c r="EV65" s="1096"/>
      <c r="EW65" s="1096"/>
      <c r="EX65" s="1096"/>
      <c r="EY65" s="1096"/>
      <c r="EZ65" s="1096"/>
      <c r="FA65" s="1096"/>
      <c r="FB65" s="1096"/>
      <c r="FC65" s="1096"/>
      <c r="FD65" s="1096"/>
      <c r="FE65" s="1096"/>
      <c r="FF65" s="1096"/>
      <c r="FG65" s="1096"/>
      <c r="FH65" s="1096"/>
      <c r="FI65" s="1096"/>
      <c r="FJ65" s="1096"/>
      <c r="FK65" s="1096"/>
      <c r="FL65" s="1096"/>
      <c r="FM65" s="1096"/>
      <c r="FN65" s="1096"/>
      <c r="FO65" s="1096"/>
      <c r="FP65" s="1096"/>
    </row>
    <row r="66" spans="2:172" s="5" customFormat="1" ht="24.75" customHeight="1" x14ac:dyDescent="0.2">
      <c r="B66" s="6"/>
      <c r="C66" s="1066" t="s">
        <v>12</v>
      </c>
      <c r="D66" s="1066"/>
      <c r="E66" s="1066"/>
      <c r="F66" s="1066"/>
      <c r="G66" s="1066"/>
      <c r="H66" s="1066"/>
      <c r="I66" s="1066"/>
      <c r="J66" s="1066"/>
      <c r="K66" s="1066"/>
      <c r="L66" s="1066"/>
      <c r="M66" s="1066"/>
      <c r="N66" s="1066"/>
      <c r="O66" s="1066"/>
      <c r="P66" s="1066"/>
      <c r="Q66" s="1066"/>
      <c r="R66" s="1066"/>
      <c r="S66" s="1066"/>
      <c r="T66" s="1066"/>
      <c r="U66" s="1067"/>
      <c r="V66" s="1067"/>
      <c r="W66" s="1067"/>
      <c r="X66" s="1067"/>
      <c r="Y66" s="1067"/>
      <c r="Z66" s="1067"/>
      <c r="AA66" s="1067"/>
      <c r="AB66" s="1067"/>
      <c r="AC66" s="1067"/>
      <c r="AD66" s="1067"/>
      <c r="AE66" s="1067"/>
      <c r="AF66" s="1067"/>
      <c r="AG66" s="1067"/>
      <c r="AH66" s="1067"/>
      <c r="AI66" s="1067"/>
      <c r="AJ66" s="1067"/>
      <c r="AK66" s="1067"/>
      <c r="AL66" s="1067"/>
      <c r="AM66" s="1067"/>
      <c r="AN66" s="1067"/>
      <c r="AO66" s="1067"/>
      <c r="AP66" s="1067"/>
      <c r="AQ66" s="1067"/>
      <c r="AR66" s="1067"/>
      <c r="AS66" s="1067"/>
      <c r="AT66" s="1067"/>
      <c r="AU66" s="1067"/>
      <c r="AV66" s="1067"/>
      <c r="AW66" s="1067"/>
      <c r="AX66" s="1067"/>
      <c r="AY66" s="1067"/>
      <c r="AZ66" s="1067"/>
      <c r="BA66" s="1067"/>
      <c r="BB66" s="1067"/>
      <c r="BC66" s="11"/>
      <c r="BD66" s="11"/>
      <c r="BE66" s="11"/>
      <c r="BF66" s="11"/>
      <c r="BG66" s="359"/>
      <c r="BH66" s="359"/>
      <c r="BI66" s="359"/>
      <c r="BJ66" s="359"/>
      <c r="BK66" s="359"/>
      <c r="BL66" s="359"/>
      <c r="BM66" s="359"/>
      <c r="BN66" s="359"/>
      <c r="BO66" s="359"/>
      <c r="BP66" s="359"/>
      <c r="BQ66" s="359"/>
      <c r="BR66" s="359"/>
      <c r="BS66" s="359"/>
      <c r="BT66" s="359"/>
      <c r="BU66" s="359"/>
      <c r="BV66" s="359"/>
      <c r="BW66" s="359"/>
      <c r="BX66" s="354"/>
      <c r="BY66" s="354"/>
      <c r="BZ66" s="354"/>
      <c r="CA66" s="354"/>
      <c r="CB66" s="354"/>
      <c r="CC66" s="354"/>
      <c r="CD66" s="354"/>
      <c r="CE66" s="354"/>
      <c r="CF66" s="354"/>
      <c r="CG66" s="354"/>
      <c r="CH66" s="354"/>
      <c r="CI66" s="354"/>
      <c r="CJ66" s="354"/>
      <c r="CK66" s="354"/>
      <c r="CL66" s="354"/>
      <c r="CM66" s="354"/>
      <c r="CN66" s="354"/>
      <c r="CO66" s="354"/>
      <c r="CP66" s="354"/>
      <c r="CQ66" s="354"/>
      <c r="CR66" s="354"/>
      <c r="CS66" s="354"/>
      <c r="CT66" s="354"/>
      <c r="CU66" s="354"/>
      <c r="CV66" s="354"/>
      <c r="CW66" s="354"/>
      <c r="CX66" s="354"/>
      <c r="CY66" s="354"/>
      <c r="CZ66" s="354"/>
      <c r="DA66" s="354"/>
      <c r="DB66" s="354"/>
      <c r="DC66" s="354"/>
      <c r="DD66" s="354"/>
      <c r="DE66" s="354"/>
      <c r="DF66" s="354"/>
      <c r="DG66" s="354"/>
      <c r="DH66" s="354"/>
      <c r="DI66" s="354"/>
      <c r="DJ66" s="354"/>
      <c r="DK66" s="354"/>
      <c r="DL66" s="354"/>
      <c r="DM66" s="354"/>
      <c r="DN66" s="354"/>
      <c r="DO66" s="354"/>
      <c r="DP66" s="354"/>
      <c r="DQ66" s="354"/>
      <c r="DR66" s="354"/>
      <c r="DS66" s="354"/>
      <c r="DT66" s="354"/>
      <c r="DU66" s="354"/>
      <c r="DV66" s="354"/>
      <c r="DW66" s="11"/>
      <c r="DX66" s="11"/>
      <c r="DY66" s="11"/>
      <c r="DZ66" s="359"/>
      <c r="EA66" s="359"/>
      <c r="EB66" s="359"/>
      <c r="EC66" s="359"/>
      <c r="ED66" s="359"/>
      <c r="EE66" s="359"/>
      <c r="EF66" s="359"/>
      <c r="EG66" s="359"/>
      <c r="EH66" s="359"/>
      <c r="EI66" s="359"/>
      <c r="EJ66" s="359"/>
      <c r="EK66" s="359"/>
      <c r="EL66" s="359"/>
      <c r="EM66" s="359"/>
      <c r="EN66" s="359"/>
      <c r="EO66" s="359"/>
      <c r="EP66" s="359"/>
      <c r="EQ66" s="359"/>
      <c r="ER66" s="359"/>
      <c r="ES66" s="354"/>
      <c r="ET66" s="354"/>
      <c r="EU66" s="354"/>
      <c r="EV66" s="354"/>
      <c r="EW66" s="354"/>
      <c r="EX66" s="354"/>
      <c r="EY66" s="354"/>
      <c r="EZ66" s="354"/>
      <c r="FA66" s="354"/>
      <c r="FB66" s="354"/>
      <c r="FC66" s="354"/>
      <c r="FD66" s="354"/>
      <c r="FE66" s="354"/>
      <c r="FF66" s="354"/>
      <c r="FG66" s="354"/>
      <c r="FH66" s="354"/>
      <c r="FI66" s="354"/>
      <c r="FJ66" s="354"/>
      <c r="FK66" s="354"/>
      <c r="FL66" s="354"/>
      <c r="FM66" s="354"/>
      <c r="FN66" s="354"/>
      <c r="FO66" s="354"/>
      <c r="FP66" s="354"/>
    </row>
    <row r="67" spans="2:172" s="5" customFormat="1" ht="21.75" customHeight="1" x14ac:dyDescent="0.15">
      <c r="B67" s="6"/>
      <c r="C67" s="444"/>
      <c r="D67" s="444"/>
      <c r="E67" s="444"/>
      <c r="F67" s="444"/>
      <c r="G67" s="444"/>
      <c r="H67" s="444"/>
      <c r="I67" s="444"/>
      <c r="J67" s="444"/>
      <c r="K67" s="444"/>
      <c r="L67" s="444"/>
      <c r="M67" s="444"/>
      <c r="N67" s="444"/>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11"/>
      <c r="BD67" s="11"/>
      <c r="BE67" s="11"/>
      <c r="BF67" s="11"/>
      <c r="BG67" s="444"/>
      <c r="BH67" s="444"/>
      <c r="BI67" s="444"/>
      <c r="BJ67" s="444"/>
      <c r="BK67" s="444"/>
      <c r="BL67" s="444"/>
      <c r="BM67" s="444"/>
      <c r="BN67" s="444"/>
      <c r="BO67" s="444"/>
      <c r="BP67" s="444"/>
      <c r="BQ67" s="444"/>
      <c r="BR67" s="444"/>
      <c r="BS67" s="444"/>
      <c r="BT67" s="444"/>
      <c r="BU67" s="444"/>
      <c r="BV67" s="444"/>
      <c r="BW67" s="444"/>
      <c r="BX67" s="445"/>
      <c r="BY67" s="445"/>
      <c r="BZ67" s="445"/>
      <c r="CA67" s="445"/>
      <c r="CB67" s="445"/>
      <c r="CC67" s="445"/>
      <c r="CD67" s="445"/>
      <c r="CE67" s="445"/>
      <c r="CF67" s="445"/>
      <c r="CG67" s="445"/>
      <c r="CH67" s="445"/>
      <c r="CI67" s="445"/>
      <c r="CJ67" s="445"/>
      <c r="CK67" s="445"/>
      <c r="CL67" s="445"/>
      <c r="CM67" s="445"/>
      <c r="CN67" s="445"/>
      <c r="CO67" s="445"/>
      <c r="CP67" s="445"/>
      <c r="CQ67" s="445"/>
      <c r="CR67" s="445"/>
      <c r="CS67" s="445"/>
      <c r="CT67" s="445"/>
      <c r="CU67" s="445"/>
      <c r="CV67" s="445"/>
      <c r="CW67" s="445"/>
      <c r="CX67" s="445"/>
      <c r="CY67" s="445"/>
      <c r="CZ67" s="445"/>
      <c r="DA67" s="445"/>
      <c r="DB67" s="445"/>
      <c r="DC67" s="445"/>
      <c r="DD67" s="445"/>
      <c r="DE67" s="445"/>
      <c r="DF67" s="445"/>
      <c r="DG67" s="445"/>
      <c r="DH67" s="445"/>
      <c r="DI67" s="445"/>
      <c r="DJ67" s="445"/>
      <c r="DK67" s="445"/>
      <c r="DL67" s="445"/>
      <c r="DM67" s="445"/>
      <c r="DN67" s="445"/>
      <c r="DO67" s="445"/>
      <c r="DP67" s="445"/>
      <c r="DQ67" s="445"/>
      <c r="DR67" s="445"/>
      <c r="DS67" s="445"/>
      <c r="DT67" s="445"/>
      <c r="DU67" s="445"/>
      <c r="DV67" s="445"/>
      <c r="DW67" s="11"/>
      <c r="DX67" s="11"/>
      <c r="DY67" s="11"/>
      <c r="DZ67" s="444"/>
      <c r="EA67" s="444"/>
      <c r="EB67" s="444"/>
      <c r="EC67" s="444"/>
      <c r="ED67" s="444"/>
      <c r="EE67" s="444"/>
      <c r="EF67" s="444"/>
      <c r="EG67" s="444"/>
      <c r="EH67" s="444"/>
      <c r="EI67" s="444"/>
      <c r="EJ67" s="444"/>
      <c r="EK67" s="444"/>
      <c r="EL67" s="444"/>
      <c r="EM67" s="444"/>
      <c r="EN67" s="444"/>
      <c r="EO67" s="444"/>
      <c r="EP67" s="444"/>
      <c r="EQ67" s="444"/>
      <c r="ER67" s="444"/>
      <c r="ES67" s="445"/>
      <c r="ET67" s="445"/>
      <c r="EU67" s="445"/>
      <c r="EV67" s="445"/>
      <c r="EW67" s="445"/>
      <c r="EX67" s="445"/>
      <c r="EY67" s="445"/>
      <c r="EZ67" s="445"/>
      <c r="FA67" s="445"/>
      <c r="FB67" s="445"/>
      <c r="FC67" s="445"/>
      <c r="FD67" s="445"/>
      <c r="FE67" s="445"/>
      <c r="FF67" s="445"/>
      <c r="FG67" s="445"/>
      <c r="FH67" s="445"/>
      <c r="FI67" s="445"/>
      <c r="FJ67" s="445"/>
      <c r="FK67" s="445"/>
      <c r="FL67" s="445"/>
      <c r="FM67" s="445"/>
      <c r="FN67" s="445"/>
      <c r="FO67" s="445"/>
      <c r="FP67" s="445"/>
    </row>
    <row r="68" spans="2:172" s="5" customFormat="1" ht="21.75" customHeight="1" x14ac:dyDescent="0.15">
      <c r="B68" s="6"/>
      <c r="C68" s="444"/>
      <c r="D68" s="444"/>
      <c r="E68" s="444"/>
      <c r="F68" s="444"/>
      <c r="G68" s="444"/>
      <c r="H68" s="444"/>
      <c r="I68" s="444"/>
      <c r="J68" s="444"/>
      <c r="K68" s="444"/>
      <c r="L68" s="444"/>
      <c r="M68" s="444"/>
      <c r="N68" s="444"/>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11"/>
      <c r="BD68" s="11"/>
      <c r="BE68" s="11"/>
      <c r="BF68" s="11"/>
      <c r="BG68" s="444"/>
      <c r="BH68" s="444"/>
      <c r="BI68" s="444"/>
      <c r="BJ68" s="444"/>
      <c r="BK68" s="444"/>
      <c r="BL68" s="444"/>
      <c r="BM68" s="444"/>
      <c r="BN68" s="444"/>
      <c r="BO68" s="444"/>
      <c r="BP68" s="444"/>
      <c r="BQ68" s="444"/>
      <c r="BR68" s="444"/>
      <c r="BS68" s="444"/>
      <c r="BT68" s="444"/>
      <c r="BU68" s="444"/>
      <c r="BV68" s="444"/>
      <c r="BW68" s="444"/>
      <c r="BX68" s="445"/>
      <c r="BY68" s="445"/>
      <c r="BZ68" s="445"/>
      <c r="CA68" s="445"/>
      <c r="CB68" s="445"/>
      <c r="CC68" s="445"/>
      <c r="CD68" s="445"/>
      <c r="CE68" s="445"/>
      <c r="CF68" s="445"/>
      <c r="CG68" s="445"/>
      <c r="CH68" s="445"/>
      <c r="CI68" s="445"/>
      <c r="CJ68" s="445"/>
      <c r="CK68" s="445"/>
      <c r="CL68" s="445"/>
      <c r="CM68" s="445"/>
      <c r="CN68" s="445"/>
      <c r="CO68" s="445"/>
      <c r="CP68" s="445"/>
      <c r="CQ68" s="445"/>
      <c r="CR68" s="445"/>
      <c r="CS68" s="445"/>
      <c r="CT68" s="445"/>
      <c r="CU68" s="445"/>
      <c r="CV68" s="445"/>
      <c r="CW68" s="445"/>
      <c r="CX68" s="445"/>
      <c r="CY68" s="445"/>
      <c r="CZ68" s="445"/>
      <c r="DA68" s="445"/>
      <c r="DB68" s="445"/>
      <c r="DC68" s="445"/>
      <c r="DD68" s="445"/>
      <c r="DE68" s="445"/>
      <c r="DF68" s="445"/>
      <c r="DG68" s="445"/>
      <c r="DH68" s="445"/>
      <c r="DI68" s="445"/>
      <c r="DJ68" s="445"/>
      <c r="DK68" s="445"/>
      <c r="DL68" s="445"/>
      <c r="DM68" s="445"/>
      <c r="DN68" s="445"/>
      <c r="DO68" s="445"/>
      <c r="DP68" s="445"/>
      <c r="DQ68" s="445"/>
      <c r="DR68" s="445"/>
      <c r="DS68" s="445"/>
      <c r="DT68" s="445"/>
      <c r="DU68" s="445"/>
      <c r="DV68" s="445"/>
      <c r="DW68" s="11"/>
      <c r="DX68" s="11"/>
      <c r="DY68" s="11"/>
      <c r="DZ68" s="444"/>
      <c r="EA68" s="444"/>
      <c r="EB68" s="444"/>
      <c r="EC68" s="444"/>
      <c r="ED68" s="444"/>
      <c r="EE68" s="444"/>
      <c r="EF68" s="444"/>
      <c r="EG68" s="444"/>
      <c r="EH68" s="444"/>
      <c r="EI68" s="444"/>
      <c r="EJ68" s="444"/>
      <c r="EK68" s="444"/>
      <c r="EL68" s="444"/>
      <c r="EM68" s="444"/>
      <c r="EN68" s="444"/>
      <c r="EO68" s="444"/>
      <c r="EP68" s="444"/>
      <c r="EQ68" s="444"/>
      <c r="ER68" s="444"/>
      <c r="ES68" s="445"/>
      <c r="ET68" s="445"/>
      <c r="EU68" s="445"/>
      <c r="EV68" s="445"/>
      <c r="EW68" s="445"/>
      <c r="EX68" s="445"/>
      <c r="EY68" s="445"/>
      <c r="EZ68" s="445"/>
      <c r="FA68" s="445"/>
      <c r="FB68" s="445"/>
      <c r="FC68" s="445"/>
      <c r="FD68" s="445"/>
      <c r="FE68" s="445"/>
      <c r="FF68" s="445"/>
      <c r="FG68" s="445"/>
      <c r="FH68" s="445"/>
      <c r="FI68" s="445"/>
      <c r="FJ68" s="445"/>
      <c r="FK68" s="445"/>
      <c r="FL68" s="445"/>
      <c r="FM68" s="445"/>
      <c r="FN68" s="445"/>
      <c r="FO68" s="445"/>
      <c r="FP68" s="445"/>
    </row>
    <row r="69" spans="2:172" s="5" customFormat="1" ht="21.75" customHeight="1" x14ac:dyDescent="0.15">
      <c r="B69" s="6"/>
      <c r="C69" s="444"/>
      <c r="D69" s="444"/>
      <c r="E69" s="444"/>
      <c r="F69" s="444"/>
      <c r="G69" s="444"/>
      <c r="H69" s="444"/>
      <c r="I69" s="444"/>
      <c r="J69" s="444"/>
      <c r="K69" s="444"/>
      <c r="L69" s="444"/>
      <c r="M69" s="444"/>
      <c r="N69" s="444"/>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11"/>
      <c r="BD69" s="11"/>
      <c r="BE69" s="11"/>
      <c r="BF69" s="11"/>
      <c r="BG69" s="444"/>
      <c r="BH69" s="444"/>
      <c r="BI69" s="444"/>
      <c r="BJ69" s="444"/>
      <c r="BK69" s="444"/>
      <c r="BL69" s="444"/>
      <c r="BM69" s="444"/>
      <c r="BN69" s="444"/>
      <c r="BO69" s="444"/>
      <c r="BP69" s="444"/>
      <c r="BQ69" s="444"/>
      <c r="BR69" s="444"/>
      <c r="BS69" s="444"/>
      <c r="BT69" s="444"/>
      <c r="BU69" s="444"/>
      <c r="BV69" s="444"/>
      <c r="BW69" s="444"/>
      <c r="BX69" s="445"/>
      <c r="BY69" s="445"/>
      <c r="BZ69" s="445"/>
      <c r="CA69" s="445"/>
      <c r="CB69" s="445"/>
      <c r="CC69" s="445"/>
      <c r="CD69" s="445"/>
      <c r="CE69" s="445"/>
      <c r="CF69" s="445"/>
      <c r="CG69" s="445"/>
      <c r="CH69" s="445"/>
      <c r="CI69" s="445"/>
      <c r="CJ69" s="445"/>
      <c r="CK69" s="445"/>
      <c r="CL69" s="445"/>
      <c r="CM69" s="445"/>
      <c r="CN69" s="445"/>
      <c r="CO69" s="445"/>
      <c r="CP69" s="445"/>
      <c r="CQ69" s="445"/>
      <c r="CR69" s="445"/>
      <c r="CS69" s="445"/>
      <c r="CT69" s="445"/>
      <c r="CU69" s="445"/>
      <c r="CV69" s="445"/>
      <c r="CW69" s="445"/>
      <c r="CX69" s="445"/>
      <c r="CY69" s="445"/>
      <c r="CZ69" s="445"/>
      <c r="DA69" s="445"/>
      <c r="DB69" s="445"/>
      <c r="DC69" s="445"/>
      <c r="DD69" s="445"/>
      <c r="DE69" s="445"/>
      <c r="DF69" s="445"/>
      <c r="DG69" s="445"/>
      <c r="DH69" s="445"/>
      <c r="DI69" s="445"/>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row>
    <row r="70" spans="2:172" s="448" customFormat="1" ht="21.75" customHeight="1" x14ac:dyDescent="0.15">
      <c r="B70" s="424"/>
      <c r="C70" s="446"/>
      <c r="D70" s="446"/>
      <c r="E70" s="446"/>
      <c r="F70" s="446"/>
      <c r="G70" s="446"/>
      <c r="H70" s="446"/>
      <c r="I70" s="446"/>
      <c r="J70" s="446"/>
      <c r="K70" s="446"/>
      <c r="L70" s="446"/>
      <c r="M70" s="446"/>
      <c r="N70" s="446"/>
      <c r="O70" s="447"/>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c r="AS70" s="447"/>
      <c r="AT70" s="447"/>
      <c r="AU70" s="447"/>
      <c r="AV70" s="447"/>
      <c r="AW70" s="447"/>
      <c r="AX70" s="447"/>
      <c r="AY70" s="447"/>
      <c r="AZ70" s="447"/>
      <c r="BA70" s="447"/>
      <c r="BB70" s="447"/>
      <c r="BC70" s="424"/>
      <c r="BD70" s="424"/>
      <c r="BE70" s="424"/>
      <c r="BF70" s="424"/>
      <c r="BG70" s="446"/>
      <c r="BH70" s="446"/>
      <c r="BI70" s="446"/>
      <c r="BJ70" s="446"/>
      <c r="BK70" s="446"/>
      <c r="BL70" s="446"/>
      <c r="BM70" s="446"/>
      <c r="BN70" s="446"/>
      <c r="BO70" s="446"/>
      <c r="BP70" s="446"/>
      <c r="BQ70" s="446"/>
      <c r="BR70" s="446"/>
      <c r="BS70" s="446"/>
      <c r="BT70" s="446"/>
      <c r="BU70" s="446"/>
      <c r="BV70" s="446"/>
      <c r="BW70" s="446"/>
      <c r="BX70" s="447"/>
      <c r="BY70" s="447"/>
      <c r="BZ70" s="447"/>
      <c r="CA70" s="447"/>
      <c r="CB70" s="447"/>
      <c r="CC70" s="447"/>
      <c r="CD70" s="447"/>
      <c r="CE70" s="447"/>
      <c r="CF70" s="447"/>
      <c r="CG70" s="447"/>
      <c r="CH70" s="447"/>
      <c r="CI70" s="447"/>
      <c r="CJ70" s="447"/>
      <c r="CK70" s="447"/>
      <c r="CL70" s="447"/>
      <c r="CM70" s="447"/>
      <c r="CN70" s="447"/>
      <c r="CO70" s="447"/>
      <c r="CP70" s="447"/>
      <c r="CQ70" s="447"/>
      <c r="CR70" s="447"/>
      <c r="CS70" s="447"/>
      <c r="CT70" s="447"/>
      <c r="CU70" s="447"/>
      <c r="CV70" s="447"/>
      <c r="CW70" s="447"/>
      <c r="CX70" s="447"/>
      <c r="CY70" s="447"/>
      <c r="CZ70" s="447"/>
      <c r="DA70" s="447"/>
      <c r="DB70" s="447"/>
      <c r="DC70" s="447"/>
      <c r="DD70" s="447"/>
      <c r="DE70" s="447"/>
      <c r="DF70" s="447"/>
      <c r="DG70" s="447"/>
      <c r="DH70" s="447"/>
      <c r="DI70" s="447"/>
      <c r="DJ70" s="424"/>
      <c r="DK70" s="424"/>
      <c r="DL70" s="424"/>
      <c r="DM70" s="424"/>
      <c r="DN70" s="424"/>
      <c r="DO70" s="424"/>
      <c r="DP70" s="424"/>
      <c r="DQ70" s="424"/>
      <c r="DR70" s="424"/>
      <c r="DS70" s="424"/>
      <c r="DT70" s="424"/>
      <c r="DU70" s="424"/>
      <c r="DV70" s="424"/>
      <c r="DW70" s="424"/>
      <c r="DX70" s="424"/>
      <c r="DY70" s="424"/>
      <c r="DZ70" s="424"/>
      <c r="EA70" s="424"/>
      <c r="EB70" s="424"/>
      <c r="EC70" s="424"/>
      <c r="ED70" s="424"/>
      <c r="EE70" s="424"/>
      <c r="EF70" s="424"/>
      <c r="EG70" s="424"/>
      <c r="EH70" s="424"/>
      <c r="EI70" s="424"/>
      <c r="EJ70" s="424"/>
      <c r="EK70" s="424"/>
      <c r="EL70" s="424"/>
      <c r="EM70" s="424"/>
      <c r="EN70" s="424"/>
      <c r="EO70" s="424"/>
      <c r="EP70" s="424"/>
      <c r="EQ70" s="424"/>
      <c r="ER70" s="424"/>
      <c r="ES70" s="424"/>
      <c r="ET70" s="424"/>
      <c r="EU70" s="424"/>
      <c r="EV70" s="424"/>
      <c r="EW70" s="424"/>
      <c r="EX70" s="424"/>
      <c r="EY70" s="424"/>
      <c r="EZ70" s="424"/>
      <c r="FA70" s="424"/>
      <c r="FB70" s="424"/>
      <c r="FC70" s="424"/>
      <c r="FD70" s="424"/>
      <c r="FE70" s="424"/>
      <c r="FF70" s="424"/>
      <c r="FG70" s="424"/>
      <c r="FH70" s="424"/>
      <c r="FI70" s="424"/>
      <c r="FJ70" s="424"/>
      <c r="FK70" s="424"/>
      <c r="FL70" s="424"/>
      <c r="FM70" s="424"/>
      <c r="FN70" s="424"/>
      <c r="FO70" s="424"/>
      <c r="FP70" s="424"/>
    </row>
    <row r="71" spans="2:172" s="448" customFormat="1" ht="21.75" customHeight="1" x14ac:dyDescent="0.15">
      <c r="B71" s="424"/>
      <c r="C71" s="446"/>
      <c r="D71" s="446"/>
      <c r="E71" s="446"/>
      <c r="F71" s="446"/>
      <c r="G71" s="446"/>
      <c r="H71" s="446"/>
      <c r="I71" s="446"/>
      <c r="J71" s="446"/>
      <c r="K71" s="446"/>
      <c r="L71" s="446"/>
      <c r="M71" s="446"/>
      <c r="N71" s="446"/>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7"/>
      <c r="AY71" s="447"/>
      <c r="AZ71" s="447"/>
      <c r="BA71" s="447"/>
      <c r="BB71" s="447"/>
      <c r="BC71" s="424"/>
      <c r="BD71" s="424"/>
      <c r="BE71" s="424"/>
      <c r="BF71" s="424"/>
      <c r="BG71" s="446"/>
      <c r="BH71" s="446"/>
      <c r="BI71" s="446"/>
      <c r="BJ71" s="446"/>
      <c r="BK71" s="446"/>
      <c r="BL71" s="446"/>
      <c r="BM71" s="446"/>
      <c r="BN71" s="446"/>
      <c r="BO71" s="446"/>
      <c r="BP71" s="446"/>
      <c r="BQ71" s="446"/>
      <c r="BR71" s="446"/>
      <c r="BS71" s="446"/>
      <c r="BT71" s="446"/>
      <c r="BU71" s="446"/>
      <c r="BV71" s="446"/>
      <c r="BW71" s="446"/>
      <c r="BX71" s="447"/>
      <c r="BY71" s="447"/>
      <c r="BZ71" s="447"/>
      <c r="CA71" s="447"/>
      <c r="CB71" s="447"/>
      <c r="CC71" s="447"/>
      <c r="CD71" s="447"/>
      <c r="CE71" s="447"/>
      <c r="CF71" s="447"/>
      <c r="CG71" s="447"/>
      <c r="CH71" s="447"/>
      <c r="CI71" s="447"/>
      <c r="CJ71" s="447"/>
      <c r="CK71" s="447"/>
      <c r="CL71" s="447"/>
      <c r="CM71" s="447"/>
      <c r="CN71" s="447"/>
      <c r="CO71" s="447"/>
      <c r="CP71" s="447"/>
      <c r="CQ71" s="447"/>
      <c r="CR71" s="447"/>
      <c r="CS71" s="447"/>
      <c r="CT71" s="447"/>
      <c r="CU71" s="447"/>
      <c r="CV71" s="447"/>
      <c r="CW71" s="447"/>
      <c r="CX71" s="447"/>
      <c r="CY71" s="447"/>
      <c r="CZ71" s="447"/>
      <c r="DA71" s="447"/>
      <c r="DB71" s="447"/>
      <c r="DC71" s="447"/>
      <c r="DD71" s="447"/>
      <c r="DE71" s="447"/>
      <c r="DF71" s="447"/>
      <c r="DG71" s="447"/>
      <c r="DH71" s="447"/>
      <c r="DI71" s="447"/>
      <c r="DJ71" s="424"/>
      <c r="DK71" s="424"/>
      <c r="DL71" s="424"/>
      <c r="DM71" s="424"/>
      <c r="DN71" s="424"/>
      <c r="DO71" s="424"/>
      <c r="DP71" s="424"/>
      <c r="DQ71" s="424"/>
      <c r="DR71" s="424"/>
      <c r="DS71" s="424"/>
      <c r="DT71" s="424"/>
      <c r="DU71" s="424"/>
      <c r="DV71" s="424"/>
      <c r="DW71" s="424"/>
      <c r="DX71" s="424"/>
      <c r="DY71" s="424"/>
      <c r="DZ71" s="424"/>
      <c r="EA71" s="424"/>
      <c r="EB71" s="424"/>
      <c r="EC71" s="424"/>
      <c r="ED71" s="424"/>
      <c r="EE71" s="424"/>
      <c r="EF71" s="424"/>
      <c r="EG71" s="424"/>
      <c r="EH71" s="424"/>
      <c r="EI71" s="424"/>
      <c r="EJ71" s="424"/>
      <c r="EK71" s="424"/>
      <c r="EL71" s="424"/>
      <c r="EM71" s="424"/>
      <c r="EN71" s="424"/>
      <c r="EO71" s="424"/>
      <c r="EP71" s="424"/>
      <c r="EQ71" s="424"/>
      <c r="ER71" s="424"/>
      <c r="ES71" s="424"/>
      <c r="ET71" s="424"/>
      <c r="EU71" s="424"/>
      <c r="EV71" s="424"/>
      <c r="EW71" s="424"/>
      <c r="EX71" s="424"/>
      <c r="EY71" s="424"/>
      <c r="EZ71" s="424"/>
      <c r="FA71" s="424"/>
      <c r="FB71" s="424"/>
      <c r="FC71" s="424"/>
      <c r="FD71" s="424"/>
      <c r="FE71" s="424"/>
      <c r="FF71" s="424"/>
      <c r="FG71" s="424"/>
      <c r="FH71" s="424"/>
      <c r="FI71" s="424"/>
      <c r="FJ71" s="424"/>
      <c r="FK71" s="424"/>
      <c r="FL71" s="424"/>
      <c r="FM71" s="424"/>
      <c r="FN71" s="424"/>
      <c r="FO71" s="424"/>
      <c r="FP71" s="424"/>
    </row>
    <row r="72" spans="2:172" s="448" customFormat="1" ht="21.75" customHeight="1" x14ac:dyDescent="0.15">
      <c r="B72" s="424"/>
      <c r="C72" s="446"/>
      <c r="D72" s="446"/>
      <c r="E72" s="446"/>
      <c r="F72" s="446"/>
      <c r="G72" s="446"/>
      <c r="H72" s="446"/>
      <c r="I72" s="446"/>
      <c r="J72" s="446"/>
      <c r="K72" s="446"/>
      <c r="L72" s="446"/>
      <c r="M72" s="446"/>
      <c r="N72" s="446"/>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7"/>
      <c r="AY72" s="447"/>
      <c r="AZ72" s="447"/>
      <c r="BA72" s="447"/>
      <c r="BB72" s="447"/>
      <c r="BC72" s="424"/>
      <c r="BD72" s="424"/>
      <c r="BE72" s="424"/>
      <c r="BF72" s="424"/>
      <c r="BG72" s="446"/>
      <c r="BH72" s="446"/>
      <c r="BI72" s="446"/>
      <c r="BJ72" s="446"/>
      <c r="BK72" s="446"/>
      <c r="BL72" s="446"/>
      <c r="BM72" s="446"/>
      <c r="BN72" s="446"/>
      <c r="BO72" s="446"/>
      <c r="BP72" s="446"/>
      <c r="BQ72" s="446"/>
      <c r="BR72" s="446"/>
      <c r="BS72" s="446"/>
      <c r="BT72" s="446"/>
      <c r="BU72" s="446"/>
      <c r="BV72" s="446"/>
      <c r="BW72" s="446"/>
      <c r="BX72" s="447"/>
      <c r="BY72" s="447"/>
      <c r="BZ72" s="447"/>
      <c r="CA72" s="447"/>
      <c r="CB72" s="447"/>
      <c r="CC72" s="447"/>
      <c r="CD72" s="447"/>
      <c r="CE72" s="447"/>
      <c r="CF72" s="447"/>
      <c r="CG72" s="447"/>
      <c r="CH72" s="447"/>
      <c r="CI72" s="447"/>
      <c r="CJ72" s="447"/>
      <c r="CK72" s="447"/>
      <c r="CL72" s="447"/>
      <c r="CM72" s="447"/>
      <c r="CN72" s="447"/>
      <c r="CO72" s="447"/>
      <c r="CP72" s="447"/>
      <c r="CQ72" s="447"/>
      <c r="CR72" s="447"/>
      <c r="CS72" s="447"/>
      <c r="CT72" s="447"/>
      <c r="CU72" s="447"/>
      <c r="CV72" s="447"/>
      <c r="CW72" s="447"/>
      <c r="CX72" s="447"/>
      <c r="CY72" s="447"/>
      <c r="CZ72" s="447"/>
      <c r="DA72" s="447"/>
      <c r="DB72" s="447"/>
      <c r="DC72" s="447"/>
      <c r="DD72" s="447"/>
      <c r="DE72" s="447"/>
      <c r="DF72" s="447"/>
      <c r="DG72" s="447"/>
      <c r="DH72" s="447"/>
      <c r="DI72" s="447"/>
      <c r="DJ72" s="424"/>
      <c r="DK72" s="424"/>
      <c r="DL72" s="424"/>
      <c r="DM72" s="424"/>
      <c r="DN72" s="424"/>
      <c r="DO72" s="424"/>
      <c r="DP72" s="424"/>
      <c r="DQ72" s="424"/>
      <c r="DR72" s="424"/>
      <c r="DS72" s="424"/>
      <c r="DT72" s="424"/>
      <c r="DU72" s="424"/>
      <c r="DV72" s="424"/>
      <c r="DW72" s="424"/>
      <c r="DX72" s="424"/>
      <c r="DY72" s="424"/>
      <c r="DZ72" s="424"/>
      <c r="EA72" s="424"/>
      <c r="EB72" s="424"/>
      <c r="EC72" s="424"/>
      <c r="ED72" s="424"/>
      <c r="EE72" s="424"/>
      <c r="EF72" s="424"/>
      <c r="EG72" s="424"/>
      <c r="EH72" s="424"/>
      <c r="EI72" s="424"/>
      <c r="EJ72" s="424"/>
      <c r="EK72" s="424"/>
      <c r="EL72" s="424"/>
      <c r="EM72" s="424"/>
      <c r="EN72" s="424"/>
      <c r="EO72" s="424"/>
      <c r="EP72" s="424"/>
      <c r="EQ72" s="424"/>
      <c r="ER72" s="424"/>
      <c r="ES72" s="424"/>
      <c r="ET72" s="424"/>
      <c r="EU72" s="424"/>
      <c r="EV72" s="424"/>
      <c r="EW72" s="424"/>
      <c r="EX72" s="424"/>
      <c r="EY72" s="424"/>
      <c r="EZ72" s="424"/>
      <c r="FA72" s="424"/>
      <c r="FB72" s="424"/>
      <c r="FC72" s="424"/>
      <c r="FD72" s="424"/>
      <c r="FE72" s="424"/>
      <c r="FF72" s="424"/>
      <c r="FG72" s="424"/>
      <c r="FH72" s="424"/>
      <c r="FI72" s="424"/>
      <c r="FJ72" s="424"/>
      <c r="FK72" s="424"/>
      <c r="FL72" s="424"/>
      <c r="FM72" s="424"/>
      <c r="FN72" s="424"/>
      <c r="FO72" s="424"/>
      <c r="FP72" s="424"/>
    </row>
    <row r="73" spans="2:172" x14ac:dyDescent="0.15">
      <c r="BK73" s="449"/>
      <c r="BL73" s="449"/>
      <c r="BM73" s="449"/>
      <c r="BN73" s="449"/>
      <c r="CF73" s="450"/>
      <c r="CG73" s="450"/>
      <c r="CH73" s="450"/>
      <c r="CI73" s="450"/>
      <c r="CJ73" s="450"/>
      <c r="CK73" s="450"/>
      <c r="CL73" s="450"/>
      <c r="CM73" s="450"/>
      <c r="CN73" s="450"/>
    </row>
    <row r="74" spans="2:172" x14ac:dyDescent="0.15">
      <c r="BK74" s="449"/>
      <c r="BL74" s="449"/>
      <c r="BM74" s="449"/>
      <c r="BN74" s="449"/>
      <c r="BP74" s="1" t="s">
        <v>426</v>
      </c>
      <c r="CF74" s="450"/>
      <c r="CG74" s="450"/>
      <c r="CH74" s="450"/>
      <c r="CI74" s="450"/>
      <c r="CJ74" s="450"/>
      <c r="CK74" s="450"/>
      <c r="CL74" s="450"/>
      <c r="CM74" s="450"/>
      <c r="CN74" s="450"/>
    </row>
    <row r="75" spans="2:172" x14ac:dyDescent="0.15">
      <c r="BK75" s="449"/>
      <c r="BL75" s="449"/>
      <c r="BM75" s="449"/>
      <c r="BN75" s="449"/>
      <c r="BP75" s="1" t="s">
        <v>52</v>
      </c>
      <c r="CF75" s="450"/>
      <c r="CG75" s="450"/>
      <c r="CH75" s="450"/>
      <c r="CI75" s="450"/>
      <c r="CJ75" s="450"/>
      <c r="CK75" s="450"/>
      <c r="CL75" s="450"/>
      <c r="CM75" s="450"/>
      <c r="CN75" s="450"/>
    </row>
    <row r="76" spans="2:172" x14ac:dyDescent="0.15">
      <c r="BK76" s="449"/>
      <c r="BL76" s="449"/>
      <c r="BM76" s="449"/>
      <c r="BN76" s="449"/>
      <c r="CF76" s="450"/>
      <c r="CG76" s="450"/>
      <c r="CH76" s="450"/>
      <c r="CI76" s="450"/>
      <c r="CJ76" s="450"/>
      <c r="CK76" s="450"/>
      <c r="CL76" s="450"/>
      <c r="CM76" s="450"/>
      <c r="CN76" s="450"/>
    </row>
    <row r="77" spans="2:172" x14ac:dyDescent="0.15">
      <c r="BL77" s="450"/>
      <c r="BM77" s="450"/>
      <c r="BN77" s="450"/>
      <c r="BO77" s="450"/>
      <c r="BP77" s="450"/>
      <c r="BQ77" s="450"/>
      <c r="BR77" s="450"/>
      <c r="BS77" s="450"/>
      <c r="BT77" s="450"/>
      <c r="BU77" s="450"/>
      <c r="BV77" s="450"/>
      <c r="BW77" s="450"/>
      <c r="BX77" s="450"/>
      <c r="BY77" s="450"/>
      <c r="BZ77" s="450"/>
      <c r="CA77" s="450"/>
      <c r="CB77" s="450"/>
      <c r="CC77" s="450"/>
      <c r="CD77" s="450"/>
      <c r="CE77" s="450"/>
      <c r="CF77" s="450"/>
      <c r="CG77" s="450"/>
      <c r="CH77" s="450"/>
      <c r="CI77" s="450"/>
      <c r="CJ77" s="450"/>
      <c r="CK77" s="450"/>
      <c r="CL77" s="450"/>
      <c r="CM77" s="450"/>
      <c r="CN77" s="450"/>
    </row>
    <row r="78" spans="2:172" x14ac:dyDescent="0.15">
      <c r="BL78" s="450"/>
      <c r="BM78" s="450"/>
      <c r="BN78" s="450"/>
      <c r="BO78" s="450"/>
      <c r="BP78" s="450"/>
      <c r="BQ78" s="450"/>
      <c r="BR78" s="450"/>
      <c r="BS78" s="450"/>
      <c r="BT78" s="450"/>
      <c r="BU78" s="450"/>
      <c r="BV78" s="450"/>
      <c r="BW78" s="450"/>
      <c r="BX78" s="450"/>
      <c r="BY78" s="450"/>
      <c r="BZ78" s="450"/>
      <c r="CA78" s="450"/>
      <c r="CB78" s="450"/>
      <c r="CC78" s="450"/>
      <c r="CD78" s="450"/>
      <c r="CE78" s="450"/>
      <c r="CF78" s="450"/>
      <c r="CG78" s="450"/>
      <c r="CH78" s="450"/>
      <c r="CI78" s="450"/>
      <c r="CJ78" s="450"/>
      <c r="CK78" s="450"/>
      <c r="CL78" s="450"/>
      <c r="CM78" s="450"/>
      <c r="CN78" s="450"/>
    </row>
  </sheetData>
  <sheetProtection algorithmName="SHA-512" hashValue="lJnHP2I1nV/H0Am9i3g03pO9CIB9kavJIpZiEYiZS5QWA0pzW8PZSLVIGez95VmpfnVHyJYWvr5ng79h7+hCiw==" saltValue="MR0kLc+NfFqQMbcuLMBf1Q==" spinCount="100000" sheet="1" objects="1" scenarios="1" selectLockedCells="1"/>
  <mergeCells count="207">
    <mergeCell ref="CZ2:FP2"/>
    <mergeCell ref="CO3:CX3"/>
    <mergeCell ref="CZ3:FP3"/>
    <mergeCell ref="BG8:BH9"/>
    <mergeCell ref="BI8:BK9"/>
    <mergeCell ref="BM8:BO9"/>
    <mergeCell ref="BQ8:BS9"/>
    <mergeCell ref="AF5:AI5"/>
    <mergeCell ref="AK5:AN5"/>
    <mergeCell ref="AQ6:AS7"/>
    <mergeCell ref="AZ6:BB7"/>
    <mergeCell ref="BV6:BX7"/>
    <mergeCell ref="CP6:CR7"/>
    <mergeCell ref="CS8:CU9"/>
    <mergeCell ref="CV8:DH8"/>
    <mergeCell ref="DI8:DK9"/>
    <mergeCell ref="DP8:EC9"/>
    <mergeCell ref="EE8:EG9"/>
    <mergeCell ref="EH8:EJ9"/>
    <mergeCell ref="BT8:BU9"/>
    <mergeCell ref="BV8:BX9"/>
    <mergeCell ref="BZ8:CB9"/>
    <mergeCell ref="CD8:CF9"/>
    <mergeCell ref="CG8:CO9"/>
    <mergeCell ref="B8:Y9"/>
    <mergeCell ref="AB8:AD9"/>
    <mergeCell ref="AG8:AI9"/>
    <mergeCell ref="AK8:AM9"/>
    <mergeCell ref="AQ8:AS9"/>
    <mergeCell ref="AT8:AU9"/>
    <mergeCell ref="AV8:AX9"/>
    <mergeCell ref="AZ8:BB9"/>
    <mergeCell ref="BD8:BF9"/>
    <mergeCell ref="CP8:CR9"/>
    <mergeCell ref="EW12:EY13"/>
    <mergeCell ref="EZ12:FB13"/>
    <mergeCell ref="FC8:FE9"/>
    <mergeCell ref="FF8:FH9"/>
    <mergeCell ref="FI8:FP9"/>
    <mergeCell ref="CV9:DH9"/>
    <mergeCell ref="EG10:EH10"/>
    <mergeCell ref="EP10:EQ10"/>
    <mergeCell ref="EY10:EZ10"/>
    <mergeCell ref="EK8:EM9"/>
    <mergeCell ref="EN8:EP9"/>
    <mergeCell ref="EQ8:ES9"/>
    <mergeCell ref="ET8:EV9"/>
    <mergeCell ref="EW8:EY9"/>
    <mergeCell ref="EZ8:FB9"/>
    <mergeCell ref="BV16:BX16"/>
    <mergeCell ref="B17:Y17"/>
    <mergeCell ref="AB17:AD18"/>
    <mergeCell ref="AG17:AI18"/>
    <mergeCell ref="AK17:AM18"/>
    <mergeCell ref="AQ17:AS18"/>
    <mergeCell ref="FC12:FE13"/>
    <mergeCell ref="FF12:FH13"/>
    <mergeCell ref="FR7:FY14"/>
    <mergeCell ref="AT17:AU18"/>
    <mergeCell ref="AV17:AX18"/>
    <mergeCell ref="FI12:FP13"/>
    <mergeCell ref="DP13:EC13"/>
    <mergeCell ref="EG14:EH14"/>
    <mergeCell ref="EP14:EQ14"/>
    <mergeCell ref="EY14:EZ14"/>
    <mergeCell ref="DP12:EC12"/>
    <mergeCell ref="EE12:EG13"/>
    <mergeCell ref="EH12:EJ13"/>
    <mergeCell ref="EK12:EM13"/>
    <mergeCell ref="EN12:EP13"/>
    <mergeCell ref="FR15:FZ17"/>
    <mergeCell ref="EQ12:ES13"/>
    <mergeCell ref="ET12:EV13"/>
    <mergeCell ref="D18:W18"/>
    <mergeCell ref="AZ17:BB18"/>
    <mergeCell ref="BD17:BF18"/>
    <mergeCell ref="BG17:BH18"/>
    <mergeCell ref="BI17:BK18"/>
    <mergeCell ref="BM17:BO18"/>
    <mergeCell ref="BQ17:BS18"/>
    <mergeCell ref="AQ16:AS16"/>
    <mergeCell ref="AZ16:BB16"/>
    <mergeCell ref="FR18:FW28"/>
    <mergeCell ref="BO21:DO21"/>
    <mergeCell ref="DP21:FP21"/>
    <mergeCell ref="BO23:CB24"/>
    <mergeCell ref="CD23:CF24"/>
    <mergeCell ref="CG23:CI24"/>
    <mergeCell ref="CJ23:CL24"/>
    <mergeCell ref="CM23:CO24"/>
    <mergeCell ref="CP23:CR24"/>
    <mergeCell ref="CS23:CU24"/>
    <mergeCell ref="BT17:BU18"/>
    <mergeCell ref="BV17:BX18"/>
    <mergeCell ref="BZ17:CB18"/>
    <mergeCell ref="CD17:CF18"/>
    <mergeCell ref="CG17:CO18"/>
    <mergeCell ref="EW23:EY24"/>
    <mergeCell ref="EZ23:FB24"/>
    <mergeCell ref="FC23:FE24"/>
    <mergeCell ref="FF23:FH24"/>
    <mergeCell ref="FI23:FP24"/>
    <mergeCell ref="CF25:CG25"/>
    <mergeCell ref="CO25:CP25"/>
    <mergeCell ref="CX25:CY25"/>
    <mergeCell ref="EG25:EH25"/>
    <mergeCell ref="EE23:EG24"/>
    <mergeCell ref="EH23:EJ24"/>
    <mergeCell ref="EK23:EM24"/>
    <mergeCell ref="EN23:EP24"/>
    <mergeCell ref="EQ23:ES24"/>
    <mergeCell ref="ET23:EV24"/>
    <mergeCell ref="CV23:CX24"/>
    <mergeCell ref="CY23:DA24"/>
    <mergeCell ref="DB23:DD24"/>
    <mergeCell ref="DE23:DG24"/>
    <mergeCell ref="DH23:DO24"/>
    <mergeCell ref="DP23:EC24"/>
    <mergeCell ref="DP27:EC27"/>
    <mergeCell ref="EE27:EG28"/>
    <mergeCell ref="EH27:EJ28"/>
    <mergeCell ref="EY25:EZ25"/>
    <mergeCell ref="BO27:CB27"/>
    <mergeCell ref="CD27:CF28"/>
    <mergeCell ref="CG27:CI28"/>
    <mergeCell ref="CJ27:CL28"/>
    <mergeCell ref="CM27:CO28"/>
    <mergeCell ref="CP27:CR28"/>
    <mergeCell ref="CS27:CU28"/>
    <mergeCell ref="CV27:CX28"/>
    <mergeCell ref="CY27:DA28"/>
    <mergeCell ref="EP25:EQ25"/>
    <mergeCell ref="FC27:FE28"/>
    <mergeCell ref="FF27:FH28"/>
    <mergeCell ref="BB35:BC36"/>
    <mergeCell ref="BD35:BF36"/>
    <mergeCell ref="BH35:BJ36"/>
    <mergeCell ref="BL35:BN36"/>
    <mergeCell ref="BO35:BW36"/>
    <mergeCell ref="FI27:FP28"/>
    <mergeCell ref="BO28:CB28"/>
    <mergeCell ref="DP28:EC28"/>
    <mergeCell ref="CF29:CG29"/>
    <mergeCell ref="CO29:CP29"/>
    <mergeCell ref="CX29:CY29"/>
    <mergeCell ref="EG29:EH29"/>
    <mergeCell ref="EP29:EQ29"/>
    <mergeCell ref="EK27:EM28"/>
    <mergeCell ref="EN27:EP28"/>
    <mergeCell ref="EQ27:ES28"/>
    <mergeCell ref="ET27:EV28"/>
    <mergeCell ref="EW27:EY28"/>
    <mergeCell ref="EZ27:FB28"/>
    <mergeCell ref="DB27:DD28"/>
    <mergeCell ref="DE27:DG28"/>
    <mergeCell ref="DH27:DO28"/>
    <mergeCell ref="FR35:FT36"/>
    <mergeCell ref="EY29:EZ29"/>
    <mergeCell ref="AQ34:AS34"/>
    <mergeCell ref="AY34:BA34"/>
    <mergeCell ref="BC40:BE40"/>
    <mergeCell ref="BG40:BI40"/>
    <mergeCell ref="BK40:BM40"/>
    <mergeCell ref="BU40:FN40"/>
    <mergeCell ref="B43:CJ43"/>
    <mergeCell ref="B35:Y36"/>
    <mergeCell ref="AB35:AD36"/>
    <mergeCell ref="AG35:AI36"/>
    <mergeCell ref="AK35:AM36"/>
    <mergeCell ref="AQ35:AS36"/>
    <mergeCell ref="AU35:AW36"/>
    <mergeCell ref="AY35:BA36"/>
    <mergeCell ref="B44:CJ44"/>
    <mergeCell ref="AQ39:AS39"/>
    <mergeCell ref="AY39:BA39"/>
    <mergeCell ref="B40:Y40"/>
    <mergeCell ref="AB40:AD40"/>
    <mergeCell ref="AG40:AI40"/>
    <mergeCell ref="AK40:AM40"/>
    <mergeCell ref="AQ40:AS40"/>
    <mergeCell ref="AU40:AW40"/>
    <mergeCell ref="AY40:BA40"/>
    <mergeCell ref="B45:CJ45"/>
    <mergeCell ref="B50:CH50"/>
    <mergeCell ref="CQ50:FH50"/>
    <mergeCell ref="X51:AE51"/>
    <mergeCell ref="AF51:BG51"/>
    <mergeCell ref="BH51:BN51"/>
    <mergeCell ref="DC51:DJ51"/>
    <mergeCell ref="DK51:DQ51"/>
    <mergeCell ref="DR51:DV51"/>
    <mergeCell ref="DW51:EC51"/>
    <mergeCell ref="C66:T66"/>
    <mergeCell ref="U66:BB66"/>
    <mergeCell ref="C65:L65"/>
    <mergeCell ref="M65:BB65"/>
    <mergeCell ref="BG65:BS65"/>
    <mergeCell ref="BT65:DO65"/>
    <mergeCell ref="DT65:EG65"/>
    <mergeCell ref="EH65:FP65"/>
    <mergeCell ref="ED51:EH51"/>
    <mergeCell ref="EI51:EO51"/>
    <mergeCell ref="EP51:ET51"/>
    <mergeCell ref="B53:CH53"/>
    <mergeCell ref="CQ53:FH53"/>
    <mergeCell ref="C54:CG54"/>
    <mergeCell ref="CJ54:FO54"/>
  </mergeCells>
  <phoneticPr fontId="2"/>
  <printOptions horizontalCentered="1"/>
  <pageMargins left="0.70866141732283472" right="0.31496062992125984" top="0.86614173228346458" bottom="0.62992125984251968" header="0.51181102362204722" footer="0.51181102362204722"/>
  <pageSetup paperSize="9" scale="61"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会社名等</vt:lpstr>
      <vt:lpstr>代理申請</vt:lpstr>
      <vt:lpstr>経営状況分析</vt:lpstr>
      <vt:lpstr>兼業売上原価</vt:lpstr>
      <vt:lpstr>経営規模等（経審申請書)</vt:lpstr>
      <vt:lpstr>経営規模等（続き）&lt;会社名あり&gt;</vt:lpstr>
      <vt:lpstr>経営規模等（続き）&lt;会社名なし&gt;</vt:lpstr>
      <vt:lpstr>会社名等!Print_Area</vt:lpstr>
      <vt:lpstr>'経営規模等（経審申請書)'!Print_Area</vt:lpstr>
      <vt:lpstr>'経営規模等（続き）&lt;会社名あり&gt;'!Print_Area</vt:lpstr>
      <vt:lpstr>'経営規模等（続き）&lt;会社名なし&gt;'!Print_Area</vt:lpstr>
      <vt:lpstr>経営状況分析!Print_Area</vt:lpstr>
      <vt:lpstr>兼業売上原価!Print_Area</vt:lpstr>
      <vt:lpstr>代理申請!Print_Area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iwata</dc:creator>
  <cp:lastModifiedBy>岩田 京次</cp:lastModifiedBy>
  <cp:lastPrinted>2015-03-23T00:18:20Z</cp:lastPrinted>
  <dcterms:created xsi:type="dcterms:W3CDTF">2004-06-11T08:05:13Z</dcterms:created>
  <dcterms:modified xsi:type="dcterms:W3CDTF">2023-09-06T10:52:50Z</dcterms:modified>
</cp:coreProperties>
</file>